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hannie3\Documents\Houze\GPM North America Study\"/>
    </mc:Choice>
  </mc:AlternateContent>
  <bookViews>
    <workbookView xWindow="0" yWindow="0" windowWidth="20490" windowHeight="7755" tabRatio="500" firstSheet="6" activeTab="7"/>
  </bookViews>
  <sheets>
    <sheet name="BSR_MAM_1417_NAM_v10s Gulf" sheetId="1" r:id="rId1"/>
    <sheet name="BSR_MAM_1417_NAM_v10s_Plains" sheetId="2" r:id="rId2"/>
    <sheet name="DCC_MAM_1418_NAM_v10s_Gulf" sheetId="3" r:id="rId3"/>
    <sheet name="DCC_MAM_1418_NAM_v10s_Plains" sheetId="4" r:id="rId4"/>
    <sheet name="DWC_MAM_1417_NAM_v10s Gulf" sheetId="5" r:id="rId5"/>
    <sheet name="DWC_MAM_1417_NAM_v10s_Plains" sheetId="6" r:id="rId6"/>
    <sheet name="WCC_MAM_1417_NAM_v10s_Gulf" sheetId="7" r:id="rId7"/>
    <sheet name="WCC_MAM_1417_NAM_v10s_Plains" sheetId="8" r:id="rId8"/>
  </sheets>
  <calcPr calcId="152511"/>
</workbook>
</file>

<file path=xl/calcChain.xml><?xml version="1.0" encoding="utf-8"?>
<calcChain xmlns="http://schemas.openxmlformats.org/spreadsheetml/2006/main">
  <c r="AD71" i="8" l="1"/>
  <c r="AD70" i="8"/>
  <c r="AD69" i="8"/>
  <c r="AD92" i="7"/>
  <c r="AD67" i="8"/>
  <c r="AD66" i="8"/>
  <c r="AD65" i="8"/>
  <c r="AD64" i="8"/>
  <c r="AD63" i="8"/>
  <c r="AD62" i="8"/>
  <c r="AD61" i="8"/>
  <c r="AD60" i="8"/>
  <c r="AD59" i="8"/>
  <c r="AD58" i="8"/>
  <c r="AD57" i="8"/>
  <c r="AD56" i="8"/>
  <c r="AD55" i="8"/>
  <c r="AD54" i="8"/>
  <c r="AD53" i="8"/>
  <c r="AD52" i="8"/>
  <c r="AD94" i="7" l="1"/>
  <c r="AD93" i="7"/>
  <c r="AD90" i="7"/>
  <c r="AD89" i="7"/>
  <c r="AD88" i="7"/>
  <c r="AD87" i="7"/>
  <c r="AD86" i="7"/>
  <c r="AD85" i="7"/>
  <c r="AD77" i="7"/>
  <c r="AD78" i="7"/>
  <c r="AD84" i="7"/>
  <c r="AD83" i="7"/>
  <c r="AD82" i="7"/>
  <c r="AD81" i="7"/>
  <c r="AD80" i="7"/>
  <c r="AD79" i="7"/>
  <c r="AD51" i="8" l="1"/>
  <c r="AD50" i="8"/>
  <c r="AD49" i="8"/>
  <c r="AD48" i="8"/>
  <c r="AD47" i="8"/>
  <c r="AD46" i="8"/>
  <c r="AD45" i="8"/>
  <c r="AD44" i="8"/>
  <c r="AD43" i="8"/>
  <c r="AD42" i="8"/>
  <c r="AD41" i="8"/>
  <c r="AD40" i="8"/>
  <c r="AD39" i="8"/>
  <c r="AD38" i="8"/>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D12" i="8"/>
  <c r="AD11" i="8"/>
  <c r="AD10" i="8"/>
  <c r="AD9" i="8"/>
  <c r="AD8" i="8"/>
  <c r="AD7" i="8"/>
  <c r="AD6" i="8"/>
  <c r="AD5" i="8"/>
  <c r="AD4" i="8"/>
  <c r="AD3" i="8"/>
  <c r="AD76" i="7"/>
  <c r="AD75" i="7"/>
  <c r="AD74" i="7"/>
  <c r="AD73" i="7"/>
  <c r="AD72" i="7"/>
  <c r="AD71" i="7"/>
  <c r="AD70" i="7"/>
  <c r="AD69" i="7"/>
  <c r="AD68" i="7"/>
  <c r="AD67" i="7"/>
  <c r="AD66" i="7"/>
  <c r="AD65" i="7"/>
  <c r="AD64" i="7"/>
  <c r="AD63" i="7"/>
  <c r="AD62" i="7"/>
  <c r="AD61" i="7"/>
  <c r="AD60" i="7"/>
  <c r="AD59" i="7"/>
  <c r="AD58" i="7"/>
  <c r="AD57" i="7"/>
  <c r="AD56" i="7"/>
  <c r="AD55" i="7"/>
  <c r="AD54" i="7"/>
  <c r="AD53" i="7"/>
  <c r="AD52" i="7"/>
  <c r="AD51" i="7"/>
  <c r="AD50" i="7"/>
  <c r="AD49" i="7"/>
  <c r="AD48" i="7"/>
  <c r="AD47"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AD11" i="7"/>
  <c r="AD10" i="7"/>
  <c r="AD9" i="7"/>
  <c r="AD8" i="7"/>
  <c r="AD7" i="7"/>
  <c r="AD6" i="7"/>
  <c r="AD5" i="7"/>
  <c r="AD4" i="7"/>
  <c r="AD3" i="7"/>
  <c r="AD20" i="6"/>
  <c r="AD19" i="6"/>
  <c r="AD18" i="6"/>
  <c r="AD17" i="6"/>
  <c r="AD16" i="6"/>
  <c r="AD15" i="6"/>
  <c r="AD14" i="6"/>
  <c r="AD13" i="6"/>
  <c r="AD12" i="6"/>
  <c r="AD11" i="6"/>
  <c r="AD10" i="6"/>
  <c r="AD9" i="6"/>
  <c r="AD8" i="6"/>
  <c r="AD7" i="6"/>
  <c r="AD6" i="6"/>
  <c r="AD5" i="6"/>
  <c r="AD4" i="6"/>
  <c r="AD3" i="6"/>
  <c r="AD32" i="5"/>
  <c r="AD31" i="5"/>
  <c r="AD30" i="5"/>
  <c r="AD29" i="5"/>
  <c r="AD28" i="5"/>
  <c r="AD27" i="5"/>
  <c r="AD26" i="5"/>
  <c r="AD25" i="5"/>
  <c r="AD24" i="5"/>
  <c r="AD23" i="5"/>
  <c r="AD22" i="5"/>
  <c r="AD21" i="5"/>
  <c r="AD20" i="5"/>
  <c r="AD19" i="5"/>
  <c r="AD18" i="5"/>
  <c r="AD17" i="5"/>
  <c r="AD16" i="5"/>
  <c r="AD15" i="5"/>
  <c r="AD14" i="5"/>
  <c r="AD13" i="5"/>
  <c r="AD12" i="5"/>
  <c r="AD11" i="5"/>
  <c r="AD10" i="5"/>
  <c r="AD9" i="5"/>
  <c r="AD8" i="5"/>
  <c r="AD7" i="5"/>
  <c r="AD6" i="5"/>
  <c r="AD5" i="5"/>
  <c r="AD4" i="5"/>
  <c r="AD3" i="5"/>
  <c r="AD31" i="4"/>
  <c r="AD30" i="4"/>
  <c r="AD29" i="4"/>
  <c r="AD28" i="4"/>
  <c r="AD27" i="4"/>
  <c r="AD26" i="4"/>
  <c r="AD25" i="4"/>
  <c r="AD24" i="4"/>
  <c r="AD23" i="4"/>
  <c r="AD22" i="4"/>
  <c r="AD21" i="4"/>
  <c r="AD20" i="4"/>
  <c r="AD19" i="4"/>
  <c r="AD18" i="4"/>
  <c r="AD17" i="4"/>
  <c r="AD16" i="4"/>
  <c r="AD15" i="4"/>
  <c r="AD14" i="4"/>
  <c r="AD13" i="4"/>
  <c r="AD12" i="4"/>
  <c r="AD11" i="4"/>
  <c r="AD10" i="4"/>
  <c r="AD9" i="4"/>
  <c r="AD8" i="4"/>
  <c r="AD7" i="4"/>
  <c r="AD6" i="4"/>
  <c r="AD5" i="4"/>
  <c r="AD4" i="4"/>
  <c r="AD3" i="4"/>
  <c r="AD13" i="3"/>
  <c r="AD12" i="3"/>
  <c r="AD11" i="3"/>
  <c r="AD10" i="3"/>
  <c r="AD9" i="3"/>
  <c r="AD8" i="3"/>
  <c r="AD7" i="3"/>
  <c r="AD6" i="3"/>
  <c r="AD5" i="3"/>
  <c r="AD4" i="3"/>
  <c r="AD3" i="3"/>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 r="AD3" i="2"/>
  <c r="AD21" i="1"/>
  <c r="AD20" i="1"/>
  <c r="AD19" i="1"/>
  <c r="AD18" i="1"/>
  <c r="AD17" i="1"/>
  <c r="AD16" i="1"/>
  <c r="AD15" i="1"/>
  <c r="AD14" i="1"/>
  <c r="AD13" i="1"/>
  <c r="AD12" i="1"/>
  <c r="AD11" i="1"/>
  <c r="AD10" i="1"/>
  <c r="AD9" i="1"/>
  <c r="AD8" i="1"/>
  <c r="AD7" i="1"/>
  <c r="AD6" i="1"/>
  <c r="AD5" i="1"/>
  <c r="AD4" i="1"/>
  <c r="AD3" i="1"/>
</calcChain>
</file>

<file path=xl/sharedStrings.xml><?xml version="1.0" encoding="utf-8"?>
<sst xmlns="http://schemas.openxmlformats.org/spreadsheetml/2006/main" count="576" uniqueCount="252">
  <si>
    <t>BROAD STRATIFORM CORES FOR GULF (based on v05 with UW c/s adj) – strong</t>
  </si>
  <si>
    <t>RASMUSSEN CHECKLIST</t>
  </si>
  <si>
    <t>NOTES</t>
  </si>
  <si>
    <t>orbit</t>
  </si>
  <si>
    <t>date</t>
  </si>
  <si>
    <t>time</t>
  </si>
  <si>
    <t>Core #</t>
  </si>
  <si>
    <t>lon</t>
  </si>
  <si>
    <t>lat</t>
  </si>
  <si>
    <t>area (km2)</t>
  </si>
  <si>
    <t>top ht (km)</t>
  </si>
  <si>
    <t>bot ht (km)</t>
  </si>
  <si>
    <t>dim_X (deg)</t>
  </si>
  <si>
    <t>dim_Y (deg)</t>
  </si>
  <si>
    <t>terr ht (m)</t>
  </si>
  <si>
    <t>O/L</t>
  </si>
  <si>
    <t>Notable Case</t>
  </si>
  <si>
    <t>On/Off ShoreKM</t>
  </si>
  <si>
    <t>States</t>
  </si>
  <si>
    <t>Time</t>
  </si>
  <si>
    <t>Satellite Analysis</t>
  </si>
  <si>
    <t>C/S Mask</t>
  </si>
  <si>
    <t>Arc Conv</t>
  </si>
  <si>
    <t>Orientation</t>
  </si>
  <si>
    <t>Line Motion</t>
  </si>
  <si>
    <t>125 km Leading Line Connected By Mod Ref</t>
  </si>
  <si>
    <t>Strong Ref Gradient</t>
  </si>
  <si>
    <t>Serration</t>
  </si>
  <si>
    <t>Elongated Cells</t>
  </si>
  <si>
    <t>10,000km2 Trailing Strat</t>
  </si>
  <si>
    <t>Rear Notch</t>
  </si>
  <si>
    <t>Secondary Max In Strat</t>
  </si>
  <si>
    <t>SUM</t>
  </si>
  <si>
    <t>BROAD STRATIFORM CORES FOR PLAINS (based on v05 with UW c/s adj) – strong</t>
  </si>
  <si>
    <t>DEEP CONVECTIVE CORES FOR GULF (based on v05 with UW c/s adj) – strong</t>
  </si>
  <si>
    <t>DEEP CONVECTIVE CORES FOR PLAINS (based on v05 with UW c/s adj) – strong</t>
  </si>
  <si>
    <t>DEEP-WIDE CONVECTIVE CORES FOR GULF (based on v05 with UW c/s adj) – strong</t>
  </si>
  <si>
    <t>DEEP-WIDE CONVECTIVE CORES FOR PLAINS (based on v05 with UW c/s adj) – strong</t>
  </si>
  <si>
    <t>WIDE CONVECTIVE CORES FOR GULF (based on v05 with UW c/s adj) – strong</t>
  </si>
  <si>
    <t>WIDE CONVECTIVE CORES FOR PLAINS (based on v05 with UW c/s adj) – strong</t>
  </si>
  <si>
    <t>Orientation SW to NE</t>
  </si>
  <si>
    <t>Line Motion &gt; 10 m/s</t>
  </si>
  <si>
    <t>Nice mass in Midwest, but anything trailing is cut off by the GPM pass.</t>
  </si>
  <si>
    <t>MO</t>
  </si>
  <si>
    <t>IA</t>
  </si>
  <si>
    <t>Not a great arc, and not terrible strong reflectivity in this piece of the WCC (same case as above), but nicer trailing to speak of.</t>
  </si>
  <si>
    <t>KS</t>
  </si>
  <si>
    <t>SD</t>
  </si>
  <si>
    <t>NE</t>
  </si>
  <si>
    <t xml:space="preserve">  Second case you should be able to see trailing if there was any…I don't see much.</t>
  </si>
  <si>
    <t>WI/MN</t>
  </si>
  <si>
    <t>This case has two WCCs that are small and one that is bigger.  IR shows moving almost directly north. Any trailing on the first case is cut off in the pass.</t>
  </si>
  <si>
    <t xml:space="preserve">   This third piece is bigger.  Nice adjacent stratiform, but it isn't "trailing". </t>
  </si>
  <si>
    <t>Little mini arc.  Nice adjacent, rather than trailing, stratiform</t>
  </si>
  <si>
    <t>TX</t>
  </si>
  <si>
    <t>This is a north Texas case…closer to Gulf.  Looks pop-py.  No trailing to analyze…either not there, or cut off in pass.</t>
  </si>
  <si>
    <t>CAN</t>
  </si>
  <si>
    <t>Beautiful case.  Huge and mature.  Great trailing.  Pass cuts off some of the leading edge of the WCC/arc. Bummer!  Otherwise a nice example.</t>
  </si>
  <si>
    <t xml:space="preserve">Little mini arc oriented in a strange way.  Some of the WCC cut off in the pass. No trailing. </t>
  </si>
  <si>
    <t>NE/SD</t>
  </si>
  <si>
    <t>OK</t>
  </si>
  <si>
    <t>Probably one of the best schematics I've seen, but a bit on the small side.</t>
  </si>
  <si>
    <t>Another fabulous, gorgeous, textbook schematic.  Much bigger than the last.</t>
  </si>
  <si>
    <t>A lot of trailing cut off in the pass.  Doesn't look like it's moving quite 10 m/s…?</t>
  </si>
  <si>
    <t>Straight line rather than an arc marked by the WCC.  Nice trailing on this one though!</t>
  </si>
  <si>
    <t>AR/OK</t>
  </si>
  <si>
    <t>Really nice, classic schematic.  Some of trailing cut off in pass, but good example.</t>
  </si>
  <si>
    <t>A lot of this one cut out in pass.</t>
  </si>
  <si>
    <t xml:space="preserve">  Same date, second example.  Trailing is bit north to be true "trailing", so gave most of that a .5.  Scored high regardless.</t>
  </si>
  <si>
    <t>IA/IL</t>
  </si>
  <si>
    <t>Nice line, but trailing/secondary are up a bit north to be classic schematic.</t>
  </si>
  <si>
    <t>ND</t>
  </si>
  <si>
    <t>Really not the prettiest schematic, but scored high in most categories.  Harder to track motion on this case.</t>
  </si>
  <si>
    <t>GREAT CASE!  IS THIS THE SAME DATE AS THE TWO EYED MONTSTER? Nearly perfect schematic.  Missing IR data, so can't judge speed.</t>
  </si>
  <si>
    <t>CO/NE/KS</t>
  </si>
  <si>
    <t>This case also has a DWC in it.  Very hard to judge speed as it's so massive.  No secondary, so didn't score as high on trailing.</t>
  </si>
  <si>
    <t>OK/KS</t>
  </si>
  <si>
    <t>A lot cut off in pass, so unsure of most of the scoring--did 0s.  Mask indicated 4 WCC's, but only one in this list.</t>
  </si>
  <si>
    <t>Kind of messy case.  Not a nice leading line…a bit choppy.  But it's a big mass, so plenty of trailing.</t>
  </si>
  <si>
    <t>NE/KS</t>
  </si>
  <si>
    <t>Two cases in one.  First one is better, but mostly cut off in the pass.</t>
  </si>
  <si>
    <t xml:space="preserve">  Second one is small and choppy/sloppy.  No IR data here to determine speed.</t>
  </si>
  <si>
    <t>KS/NE</t>
  </si>
  <si>
    <t>Three parts to this one.  First is mainly cut off in pass.</t>
  </si>
  <si>
    <t xml:space="preserve">  Second has a short curved/arc'ed strong line, but little trailing.</t>
  </si>
  <si>
    <t xml:space="preserve">  Third is longest and has the most trailing, but oriented wrong way (NW to SE).</t>
  </si>
  <si>
    <t>IA/MO</t>
  </si>
  <si>
    <t>Still need IR to tell what's trailing, etc.  A big straight line--no arc.</t>
  </si>
  <si>
    <t>Two WCC's in this…the pretty curved part of the schematic is a DWC.  WCC's not as "anatomically correct".</t>
  </si>
  <si>
    <t xml:space="preserve">  First one is a pretty solitary short line, second one is bigger but trailing cut off in the pass.</t>
  </si>
  <si>
    <t>TN/KY</t>
  </si>
  <si>
    <r>
      <t>HUGE case, big line.  Two WCC's (</t>
    </r>
    <r>
      <rPr>
        <u/>
        <sz val="10"/>
        <rFont val="Arial"/>
        <family val="2"/>
      </rPr>
      <t>second one to the south even longer</t>
    </r>
    <r>
      <rPr>
        <sz val="10"/>
        <rFont val="Arial"/>
        <family val="2"/>
        <charset val="1"/>
      </rPr>
      <t xml:space="preserve">) </t>
    </r>
    <r>
      <rPr>
        <b/>
        <sz val="10"/>
        <rFont val="Arial"/>
        <family val="2"/>
      </rPr>
      <t xml:space="preserve">but only one noted in this list?  </t>
    </r>
    <r>
      <rPr>
        <sz val="10"/>
        <rFont val="Arial"/>
        <family val="2"/>
      </rPr>
      <t>Trailing cut off in pass so can't spot notch, but still see a lot of it.  BIG front!  Bob &amp; Stacy should see about that missing second piece…it's a big WCC that should be analyzed!</t>
    </r>
  </si>
  <si>
    <t>This is a tiny blob mostly cut off in an odd, short pass, so wasn't able to note much.</t>
  </si>
  <si>
    <t>Again, this WCC is right at the bottom edge of a pass.  Can't determine trailing at all.</t>
  </si>
  <si>
    <t>IA/NE</t>
  </si>
  <si>
    <t>Mostly cut off in pass.  Blah.</t>
  </si>
  <si>
    <t>W/MN/IA</t>
  </si>
  <si>
    <t>HUGE long line case, but very little trailing.  Mainly a gigantic convective frontal boundary marching through the upper Midwest.</t>
  </si>
  <si>
    <t>MO/AK</t>
  </si>
  <si>
    <t>Not bad.  Pretty small little bit, likely leftover from the case before this and it chugged across the country.  Nice little arc and some trailing on this, though.</t>
  </si>
  <si>
    <t>Two adjacent "train car" cases in OK. Unfortunately, so much is cut off in the pass on either side,</t>
  </si>
  <si>
    <t xml:space="preserve">  so it's hard to make sense of how big the first one is, and how much trailing the second one might have.</t>
  </si>
  <si>
    <t>This is a great example of how the DWC's (3 in this pass) have a more clear schematic than the WCC's.  Saved image in the drive to share with B &amp; S.</t>
  </si>
  <si>
    <t>TN/AK/MO</t>
  </si>
  <si>
    <t>Gorgeous example.  Can't exactly tell if stratus is trailing as this case is missing IR data, but assuming, because it's such a classic schematic.</t>
  </si>
  <si>
    <t xml:space="preserve">  Second WCC in same case.  Not as big, not an arc, but still a nice long line.</t>
  </si>
  <si>
    <t>Case up north in the Dakotas.  Much cut off in the pass.  I don't think there is trailing, though.  Kind of a worthless blob.</t>
  </si>
  <si>
    <t xml:space="preserve">  Second one is better.  I don't like how algorithm picks out different chunks that are WCC or DWC.  They are adjacent and nearly touching--would score higher counted as one.  Should ask B &amp; S.</t>
  </si>
  <si>
    <t>Three examples in same case.  First one is a dud.</t>
  </si>
  <si>
    <t xml:space="preserve">  Third piece is up north of the other two.  Kind of a mini arc.  Not much trailing yet.</t>
  </si>
  <si>
    <t>Two examples in the same case.  First one is not great.</t>
  </si>
  <si>
    <t xml:space="preserve">  Second had more pieces, but not a good arc here.  Looks immature.</t>
  </si>
  <si>
    <t>Not a great long line…looks immature again.  Trailing looks okay, but so much cut off in pass, can't measure or grade.</t>
  </si>
  <si>
    <t>Big beautiful arc, but oriented east to west, and no trailing.</t>
  </si>
  <si>
    <t>Mean</t>
  </si>
  <si>
    <t>Max</t>
  </si>
  <si>
    <t>Min</t>
  </si>
  <si>
    <t>LA</t>
  </si>
  <si>
    <t>Typical speckly Gulf case.  Mini arc, very little trailing.</t>
  </si>
  <si>
    <t>Three cases on one date.</t>
  </si>
  <si>
    <t xml:space="preserve">  Two pieces are south and over Gulf.</t>
  </si>
  <si>
    <t xml:space="preserve">   Third piece if over FL panhandle, strongests, nice long arc, trailing cut off in the pass.</t>
  </si>
  <si>
    <t>FL</t>
  </si>
  <si>
    <t>Off FL</t>
  </si>
  <si>
    <t>Really nice case.  A lot cut off in the pass, but following satellite, broad stratiform appearas to be trailing.  Hard to measure speed on this one.</t>
  </si>
  <si>
    <t>Off LA/AL/FL</t>
  </si>
  <si>
    <t>Doesn't look like much, but actually ranks decent on the schematic checklist.  Seems a bit stationary on satellite data.</t>
  </si>
  <si>
    <t>Annoying case again--two WCCs pretty much connected, but counted as two.  Would score better as one.  Way deep in Gulf outside of zone?  Ask B &amp; S.</t>
  </si>
  <si>
    <t>Off FL (ATL)</t>
  </si>
  <si>
    <t>Big long line.  DWC just to north is much better schematic, as it has some stratiform trailing, and is more of an arc.</t>
  </si>
  <si>
    <t>Mostly cut off in the pass.  Can't tell if the BS is trailing or not with no satellite data, so left as 0s, but there is quite a bit of it extending to the north…</t>
  </si>
  <si>
    <t>LA/AL/MS</t>
  </si>
  <si>
    <t>Guessing on the trailing as can't tell the direction without satellite data, but nice area of it.  Arc is backwards though.</t>
  </si>
  <si>
    <t>Pretty nice case.  Some WCC and trailing cut off in the pass.  Assuming it's trailing because it's a classic schematic, but need sat data to confirm.</t>
  </si>
  <si>
    <t>MS/LA</t>
  </si>
  <si>
    <t>Another okay nice case.  Not a great arc though.  Trailing cut off again (assuming, no sat).</t>
  </si>
  <si>
    <t>Too much cut off again to really tell what's what.</t>
  </si>
  <si>
    <t>Gulf</t>
  </si>
  <si>
    <t>Too much cut off again to really tell what's what.  Doesn't look like a promising schematic anyway.</t>
  </si>
  <si>
    <t>LA/MS</t>
  </si>
  <si>
    <t>Big long line, but very little trailing.</t>
  </si>
  <si>
    <t>TX/MEX</t>
  </si>
  <si>
    <t>Potential trailing cut off, but I don't think it's there anyway.  Bitty chunk of convection.</t>
  </si>
  <si>
    <t>Can't tell which way trailing is without sat data, and much of the WCC is cut off in the pass.</t>
  </si>
  <si>
    <t>Can't tell which way trailing is without sat data.  Nice bright WCC with HUGE dbz…might be 60?  Wow.</t>
  </si>
  <si>
    <t>Texas</t>
  </si>
  <si>
    <t>Can't tell ". Big chunk of data in Texas--the big part is a DWC.  WCC only a tiny corner of this mass.</t>
  </si>
  <si>
    <t>Orientation NE to SW</t>
  </si>
  <si>
    <t>A lot cut off in pass.  Most of the good stuff is DWC again--the WCC is a tiny corner, part of which is cut off.</t>
  </si>
  <si>
    <t>AL</t>
  </si>
  <si>
    <t>4 pieces of same big mass here…a lot of WCC being flagged.  This first piece is a long, straight, strong line over the Gulf.  Little to know adjacent stratiform.</t>
  </si>
  <si>
    <t xml:space="preserve">  This piece is a larger piece again…not sure to measure it as 125 km…it does if you go through the 37 dbz, but it runs into the other WCC if so.</t>
  </si>
  <si>
    <t xml:space="preserve">   Another small WCC chunk.  Think it should have been flagged as one.  I don't like it when the algorithm identifies these adjacent ones as separate entities.</t>
  </si>
  <si>
    <t xml:space="preserve">   And yet another small chunk.  Can't tell trailing on these three due to satellite missing.</t>
  </si>
  <si>
    <t>FL/Gulf</t>
  </si>
  <si>
    <t>Nice adjacent stratifrom, can't tell if it's trailing.  The WCC is cut off in the pass, so doesn't get the long line designation either.</t>
  </si>
  <si>
    <t>Has satellite.  Moving fast enough, but no trailing.  Small little blobbly convection.</t>
  </si>
  <si>
    <t>Huge long line over the Gulf, but alas, it's cut off so quickly by the pass!  Can't tell if it has good trailing or not.</t>
  </si>
  <si>
    <t>Two WCC's in the same line.  Feel comfortable knowing direction since I think this is part of same line from earlier in the day (above).</t>
  </si>
  <si>
    <t xml:space="preserve">  As such, trailing is evident in this second part (cut off on the first WCC), but no secondary max here.</t>
  </si>
  <si>
    <t>TX/Gulf</t>
  </si>
  <si>
    <t>Three cases on one date.  This first one is not as strong dbz-wise. And loose-y goose-y on the line part--more of a "patchy" of WCC.</t>
  </si>
  <si>
    <t xml:space="preserve">  Second one is a small blob, but stronger DBZ.</t>
  </si>
  <si>
    <r>
      <t xml:space="preserve">  Third piece is the longest and best, with good trailing behind it (I'm assuming it's trailing rather than leading strat, but need the sat data).  </t>
    </r>
    <r>
      <rPr>
        <b/>
        <sz val="10"/>
        <rFont val="Arial"/>
        <family val="2"/>
      </rPr>
      <t>REALLY think this should be one big case rather than 3 little ones!</t>
    </r>
  </si>
  <si>
    <t>Weak little pieces of convection.  Much cut off in the pass anyway, but doesn't look impressive.</t>
  </si>
  <si>
    <t>Double case on same date.  First piece is pretty small, but has nice trailing (assuming since I don't have the sat/motion data)</t>
  </si>
  <si>
    <t xml:space="preserve">  Second example is much better.  Not the cleanest arc, but it's okay!  Nice long line at least, with good trailing.</t>
  </si>
  <si>
    <t>MS</t>
  </si>
  <si>
    <t>Great example of a Gulf Coast blob.  Very little to match the schematic.</t>
  </si>
  <si>
    <t>Atlantic</t>
  </si>
  <si>
    <t xml:space="preserve">  so you really can't tell much.</t>
  </si>
  <si>
    <t>Three WCC's in same case.  First two are very cut off in the pass,</t>
  </si>
  <si>
    <t xml:space="preserve">  Last one is a small blob, with any potential trailing cut off, too.</t>
  </si>
  <si>
    <t>Messy blob over the Atlantic.  I *think* stratiform is 'trailing', but cannot be sure without the sat data.</t>
  </si>
  <si>
    <t>Small-ish chunk of data in Texas.  Not very strong dbz.  Not a great schematic overall.</t>
  </si>
  <si>
    <t>Need sat data to tell motion/trailing for sure, but a big/strong/expansive case!</t>
  </si>
  <si>
    <t>Best case I've seen in Gulf.  Just can't see notch (trailing so big it's cut off), and need sat data for movement.  But great schematic match with that nice big arc.</t>
  </si>
  <si>
    <t>Gulf/LA</t>
  </si>
  <si>
    <t>Two WCC's in same case.  Think this is continuation from that great one eariler in the day in Texas, but not it's been torn up a bit by hitting the Gulf waters.</t>
  </si>
  <si>
    <t xml:space="preserve">  First one is pretty well cut off in the pass, second one has lots its trailing.</t>
  </si>
  <si>
    <t>Small WCC, a bit of trailing (maybe even a little notch?) if it's truly trailing.</t>
  </si>
  <si>
    <t>Patchy, weak curvy line.  No trailing.  Blah.</t>
  </si>
  <si>
    <t>Small blob in gulf.  Bit of a nice curve.  Actually have sat data--doesn not look like it's moving 10 m/s!  So maybe a good Gulf example of stationary convection?</t>
  </si>
  <si>
    <t>Big mass off Texas in the Gulf.  A couple of WCC's in it.  Really need Sat so I can tell direction!</t>
  </si>
  <si>
    <t xml:space="preserve">  Can't tell if stratiform is trailing or not without the sat…!</t>
  </si>
  <si>
    <t>LA/AK</t>
  </si>
  <si>
    <r>
      <t xml:space="preserve">Don't think I really need sat--it's a huge frontal boundary, so I can tell what's trailing.  Amazing example! </t>
    </r>
    <r>
      <rPr>
        <b/>
        <sz val="10"/>
        <rFont val="Arial"/>
        <family val="2"/>
      </rPr>
      <t>Second WCC indicated north, but maybe it's Plains?</t>
    </r>
  </si>
  <si>
    <t>Another great case, but much shorter.  Still big enough for good numbers.</t>
  </si>
  <si>
    <t>Little blobby Gulf case.  Don't see any trailing--could be cut off, but doubt it.</t>
  </si>
  <si>
    <t>Okay line in the Gulf.  Can't tell if trailing or leading strat without the sat.</t>
  </si>
  <si>
    <t>TX/LA</t>
  </si>
  <si>
    <t>Really big case, but messy.  Tons of pops of covection, but all pretty individual--several DWCs, and 3 WCCs.  Not one cohesive unit.</t>
  </si>
  <si>
    <t xml:space="preserve">  Same as above.</t>
  </si>
  <si>
    <t>FL/AL</t>
  </si>
  <si>
    <t>Great big case that looks more like a Plains DWC.  Pretty decent schematic.  Just a small break between the two WCCs,</t>
  </si>
  <si>
    <t xml:space="preserve">  or it would be perfect.</t>
  </si>
  <si>
    <t>Can't see trailing due to cut off in the pass, but don't think there is any.</t>
  </si>
  <si>
    <t>GA</t>
  </si>
  <si>
    <t>Nice long line, very little trailing though.  Sat available, moving quick, it's tail end of a front.</t>
  </si>
  <si>
    <t>Same as above, but no sat.  DWC to the north is better.</t>
  </si>
  <si>
    <t>Classic Gulf spotty blobs.</t>
  </si>
  <si>
    <t>Actually not bad.  Can tell what's trailing because last case was to the west just a few hours before (though not sat).</t>
  </si>
  <si>
    <t xml:space="preserve">  Very little stratiform/trailing--nearly nil.</t>
  </si>
  <si>
    <t>Three cases.  Both a long line with a break between.</t>
  </si>
  <si>
    <t xml:space="preserve">   Third piece is a bit better, but still not great.</t>
  </si>
  <si>
    <t>This one is a bit tricky--stratiform is not exactly following…kind of a break between that and WCC.</t>
  </si>
  <si>
    <t>Two cases.  So much cut off in the pass, it's hard to grade.</t>
  </si>
  <si>
    <t>Can't tell direction without sat, but there is some trailing…?</t>
  </si>
  <si>
    <t>Pretty nice big case.  DWC to the south is better schematic with cleaner line of convection.</t>
  </si>
  <si>
    <t>GA/FL</t>
  </si>
  <si>
    <t xml:space="preserve">Big but messy.  Not well defined.  Hard to tell what's trailing and what's leading.  </t>
  </si>
  <si>
    <t>Guessing on trailing…think there is a decent batch.  No sat.</t>
  </si>
  <si>
    <t>Big long line with two WCCs.  They would easily hit 125 as counted as one.  Very little break between.</t>
  </si>
  <si>
    <t xml:space="preserve">  No trailing really on either…just a line of convection.</t>
  </si>
  <si>
    <t>Can't determine trailing with sat.</t>
  </si>
  <si>
    <t>Georgia</t>
  </si>
  <si>
    <t>Backwards arc in GA embedded in lots of other convection.</t>
  </si>
  <si>
    <t>Two chunks of WCC in same massive Texas return.  Not great schematics…sloppy.</t>
  </si>
  <si>
    <t xml:space="preserve">  "</t>
  </si>
  <si>
    <t>Connected pops of convection over the Atlatic.  This one looks like a shrimp!  Tiny little arc.  Don't think stratiform is trailing?  Need sat .</t>
  </si>
  <si>
    <t>Need sat data to tell motion/trailing for sure.</t>
  </si>
  <si>
    <t>FL/Atlantic</t>
  </si>
  <si>
    <t>Spotty data off Florida Atlantic.  Good example of Gulf convection.</t>
  </si>
  <si>
    <t>No trailing stratiform.  Little WCC line over the Atlantic.</t>
  </si>
  <si>
    <t xml:space="preserve">  Same case, more WCC.  Very unorganized looking.  Sloppy.  Any trailing cut off in the pass.</t>
  </si>
  <si>
    <t>Nice potential trailing, but need to see if it really is based on missing satellite data.</t>
  </si>
  <si>
    <t>A lot cut off in pass. Can't determine if there is trailing.</t>
  </si>
  <si>
    <t>Again, a lot cut off in pass.  Tiny litte mini arc WCC line.</t>
  </si>
  <si>
    <t>Almost all cut off in the pass, so hard to score.</t>
  </si>
  <si>
    <t>Same as above…missing most of the data, can't see trailing due to pass cut off.</t>
  </si>
  <si>
    <t>IA/MN</t>
  </si>
  <si>
    <t>Messy, blobby case.  Not pretty.  Some cut off, too.</t>
  </si>
  <si>
    <t>WI/IA</t>
  </si>
  <si>
    <t>Messy little batch of so so WCC.</t>
  </si>
  <si>
    <t xml:space="preserve">  Second WCC is a bit better, but still not great.</t>
  </si>
  <si>
    <t>WI</t>
  </si>
  <si>
    <t>Cut off in pass again--can't see trailing.</t>
  </si>
  <si>
    <r>
      <t>THERE IS A BIG, BEAUTIFUL WCC TO THE SOUTH…WHY NOT COUNTED IN THIS SHEET?</t>
    </r>
    <r>
      <rPr>
        <sz val="10"/>
        <rFont val="Arial"/>
        <family val="2"/>
      </rPr>
      <t xml:space="preserve">  This bit it okay, not well arc'ed though, nor very long. Only 100km.</t>
    </r>
  </si>
  <si>
    <t>MO/KS</t>
  </si>
  <si>
    <t>Three more pieces of WCC.  I think they should all be counted as one.  Would score much better!</t>
  </si>
  <si>
    <t>"</t>
  </si>
  <si>
    <t>Canada</t>
  </si>
  <si>
    <t>Little blob up in Canada.  Not a lot here.</t>
  </si>
  <si>
    <t>Great little case.  Not huge, but all the right bits.</t>
  </si>
  <si>
    <t>Again, not huge, but checks most of the boxes.</t>
  </si>
  <si>
    <t>MN/SD</t>
  </si>
  <si>
    <t>A lot cut off so can't see if there is trailing (to the east?)</t>
  </si>
  <si>
    <t>Pretty nice case, though some is cut off.</t>
  </si>
  <si>
    <t>Without sat can't see which way it's going, so not sure of notch/trailing?</t>
  </si>
  <si>
    <t>MEAN</t>
  </si>
  <si>
    <t>MAX</t>
  </si>
  <si>
    <t>MIN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</si>
</sst>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7" x14ac:knownFonts="1">
    <font>
      <sz val="10"/>
      <name val="Arial"/>
      <family val="2"/>
      <charset val="1"/>
    </font>
    <font>
      <b/>
      <sz val="10"/>
      <name val="Arial"/>
      <family val="2"/>
      <charset val="1"/>
    </font>
    <font>
      <b/>
      <sz val="10"/>
      <color rgb="FFFF0000"/>
      <name val="Arial"/>
      <family val="2"/>
    </font>
    <font>
      <b/>
      <sz val="10"/>
      <name val="Arial"/>
      <family val="2"/>
    </font>
    <font>
      <sz val="10"/>
      <name val="Arial"/>
      <family val="2"/>
    </font>
    <font>
      <u/>
      <sz val="10"/>
      <name val="Arial"/>
      <family val="2"/>
    </font>
    <font>
      <b/>
      <i/>
      <sz val="10"/>
      <name val="Arial"/>
      <family val="2"/>
    </font>
  </fonts>
  <fills count="5">
    <fill>
      <patternFill patternType="none"/>
    </fill>
    <fill>
      <patternFill patternType="gray125"/>
    </fill>
    <fill>
      <patternFill patternType="solid">
        <fgColor rgb="FF99CCFF"/>
        <bgColor rgb="FFCCCCFF"/>
      </patternFill>
    </fill>
    <fill>
      <patternFill patternType="solid">
        <fgColor rgb="FF00FF00"/>
        <bgColor rgb="FF33CCCC"/>
      </patternFill>
    </fill>
    <fill>
      <patternFill patternType="solid">
        <fgColor rgb="FFFFFF00"/>
        <bgColor indexed="64"/>
      </patternFill>
    </fill>
  </fills>
  <borders count="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s>
  <cellStyleXfs count="1">
    <xf numFmtId="0" fontId="0" fillId="0" borderId="0"/>
  </cellStyleXfs>
  <cellXfs count="42">
    <xf numFmtId="0" fontId="0" fillId="0" borderId="0" xfId="0"/>
    <xf numFmtId="164" fontId="0" fillId="0" borderId="0" xfId="0" applyNumberFormat="1"/>
    <xf numFmtId="2" fontId="0" fillId="0" borderId="0" xfId="0" applyNumberFormat="1"/>
    <xf numFmtId="0" fontId="1" fillId="2" borderId="1" xfId="0" applyFont="1" applyFill="1" applyBorder="1" applyAlignment="1">
      <alignment horizontal="center" vertical="center"/>
    </xf>
    <xf numFmtId="0" fontId="1" fillId="0" borderId="0" xfId="0" applyFont="1"/>
    <xf numFmtId="16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Font="1" applyAlignment="1">
      <alignment horizontal="center" vertical="center" wrapText="1"/>
    </xf>
    <xf numFmtId="164" fontId="0" fillId="0" borderId="1" xfId="0" applyNumberFormat="1" applyBorder="1"/>
    <xf numFmtId="0" fontId="0" fillId="0" borderId="1" xfId="0" applyBorder="1"/>
    <xf numFmtId="2" fontId="0" fillId="0" borderId="1" xfId="0" applyNumberFormat="1" applyBorder="1"/>
    <xf numFmtId="0" fontId="0" fillId="0" borderId="0" xfId="0" applyAlignment="1">
      <alignment wrapText="1"/>
    </xf>
    <xf numFmtId="0" fontId="2" fillId="0" borderId="1" xfId="0" applyFont="1" applyBorder="1"/>
    <xf numFmtId="0" fontId="2" fillId="4" borderId="1" xfId="0" applyFont="1" applyFill="1" applyBorder="1"/>
    <xf numFmtId="0" fontId="0" fillId="0" borderId="0" xfId="0" applyAlignment="1">
      <alignment horizontal="left"/>
    </xf>
    <xf numFmtId="0" fontId="3" fillId="0" borderId="0" xfId="0" applyFont="1"/>
    <xf numFmtId="164" fontId="0" fillId="0" borderId="1" xfId="0" applyNumberFormat="1" applyBorder="1"/>
    <xf numFmtId="164" fontId="0" fillId="0" borderId="1" xfId="0" applyNumberFormat="1" applyBorder="1"/>
    <xf numFmtId="164" fontId="0" fillId="0" borderId="1" xfId="0" applyNumberFormat="1" applyBorder="1"/>
    <xf numFmtId="0" fontId="0" fillId="0" borderId="1" xfId="0" applyBorder="1"/>
    <xf numFmtId="2" fontId="0" fillId="0" borderId="1" xfId="0" applyNumberFormat="1" applyBorder="1"/>
    <xf numFmtId="164" fontId="0" fillId="0" borderId="1" xfId="0" applyNumberFormat="1" applyBorder="1"/>
    <xf numFmtId="0" fontId="0" fillId="0" borderId="1" xfId="0" applyBorder="1"/>
    <xf numFmtId="2" fontId="0" fillId="0" borderId="1" xfId="0" applyNumberFormat="1" applyBorder="1"/>
    <xf numFmtId="0" fontId="0" fillId="0" borderId="2" xfId="0" applyFill="1" applyBorder="1"/>
    <xf numFmtId="0" fontId="4" fillId="0" borderId="0" xfId="0" applyFont="1"/>
    <xf numFmtId="164" fontId="2" fillId="0" borderId="1" xfId="0" applyNumberFormat="1" applyFont="1" applyBorder="1"/>
    <xf numFmtId="0" fontId="4" fillId="0" borderId="0" xfId="0" applyFont="1" applyFill="1" applyBorder="1"/>
    <xf numFmtId="0" fontId="0" fillId="0" borderId="0" xfId="0" applyFill="1" applyBorder="1"/>
    <xf numFmtId="0" fontId="3" fillId="0" borderId="0" xfId="0" applyFont="1" applyFill="1" applyBorder="1"/>
    <xf numFmtId="164"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3" fillId="0" borderId="1" xfId="0" applyFont="1" applyBorder="1" applyAlignment="1">
      <alignment horizontal="left" vertical="center"/>
    </xf>
    <xf numFmtId="0" fontId="6" fillId="0" borderId="1" xfId="0" applyFont="1" applyBorder="1" applyAlignment="1">
      <alignment horizontal="left" vertical="center"/>
    </xf>
    <xf numFmtId="164" fontId="2" fillId="4" borderId="1"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1"/>
  <sheetViews>
    <sheetView zoomScaleNormal="100" workbookViewId="0">
      <pane ySplit="2" topLeftCell="A3" activePane="bottomLeft" state="frozen"/>
      <selection pane="bottomLeft" activeCell="T3" sqref="T3"/>
    </sheetView>
  </sheetViews>
  <sheetFormatPr defaultRowHeight="12.75" x14ac:dyDescent="0.2"/>
  <cols>
    <col min="1" max="1" width="6.42578125" style="1" customWidth="1"/>
    <col min="2" max="2" width="9" customWidth="1"/>
    <col min="3" max="3" width="6.42578125" style="1" customWidth="1"/>
    <col min="4" max="4" width="4.5703125" customWidth="1"/>
    <col min="5" max="6" width="7.140625" style="2" customWidth="1"/>
    <col min="7" max="7" width="9" style="2" customWidth="1"/>
    <col min="8" max="9" width="5.140625" style="2" customWidth="1"/>
    <col min="10" max="11" width="6.42578125" style="2" customWidth="1"/>
    <col min="12" max="12" width="5.140625" customWidth="1"/>
    <col min="13" max="13" width="2.5703125" customWidth="1"/>
    <col min="14" max="14" width="7.42578125" customWidth="1"/>
    <col min="15" max="15" width="8.7109375" customWidth="1"/>
    <col min="16" max="16" width="7.140625" customWidth="1"/>
    <col min="17" max="17" width="8" customWidth="1"/>
    <col min="18" max="18" width="8.140625" customWidth="1"/>
    <col min="19" max="19" width="6.5703125" customWidth="1"/>
    <col min="20" max="20" width="5.7109375" customWidth="1"/>
    <col min="21" max="21" width="10.140625" customWidth="1"/>
    <col min="22" max="22" width="6.85546875" customWidth="1"/>
    <col min="23" max="23" width="11.5703125"/>
    <col min="24" max="24" width="7.85546875" customWidth="1"/>
    <col min="25" max="25" width="8.5703125" customWidth="1"/>
    <col min="26" max="26" width="9.28515625" customWidth="1"/>
    <col min="27" max="27" width="10.42578125" customWidth="1"/>
    <col min="28" max="28" width="6.85546875" customWidth="1"/>
    <col min="29" max="29" width="9.5703125" customWidth="1"/>
    <col min="30" max="30" width="5.7109375" customWidth="1"/>
    <col min="31" max="1025" width="11.5703125"/>
  </cols>
  <sheetData>
    <row r="1" spans="1:1024" s="4" customFormat="1" x14ac:dyDescent="0.2">
      <c r="A1" s="33" t="s">
        <v>0</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451</v>
      </c>
      <c r="B3" s="12">
        <v>20140328</v>
      </c>
      <c r="C3" s="11">
        <v>154512</v>
      </c>
      <c r="D3" s="12">
        <v>1</v>
      </c>
      <c r="E3" s="13">
        <v>-84.47</v>
      </c>
      <c r="F3" s="13">
        <v>32.119999999999997</v>
      </c>
      <c r="G3" s="13">
        <v>108089.09</v>
      </c>
      <c r="H3" s="13">
        <v>11.38</v>
      </c>
      <c r="I3" s="13">
        <v>0</v>
      </c>
      <c r="J3" s="13">
        <v>4.8</v>
      </c>
      <c r="K3" s="13">
        <v>4.9000000000000004</v>
      </c>
      <c r="L3" s="12">
        <v>148</v>
      </c>
      <c r="M3" s="12">
        <v>1</v>
      </c>
      <c r="N3" s="12"/>
      <c r="O3" s="12"/>
      <c r="P3" s="12"/>
      <c r="Q3" s="12"/>
      <c r="R3" s="12"/>
      <c r="S3" s="12"/>
      <c r="T3" s="12"/>
      <c r="U3" s="12"/>
      <c r="V3" s="12"/>
      <c r="W3" s="12"/>
      <c r="X3" s="12"/>
      <c r="Y3" s="12"/>
      <c r="Z3" s="12"/>
      <c r="AA3" s="12"/>
      <c r="AB3" s="12"/>
      <c r="AC3" s="12"/>
      <c r="AD3" s="12">
        <f t="shared" ref="AD3:AD21" si="0">SUM(T3:AC3)</f>
        <v>0</v>
      </c>
      <c r="AE3" s="37"/>
      <c r="AF3" s="37"/>
      <c r="AG3" s="37"/>
      <c r="AH3" s="37"/>
      <c r="AI3" s="37"/>
      <c r="AJ3" s="37"/>
      <c r="AK3" s="37"/>
      <c r="AL3" s="37"/>
      <c r="AM3" s="37"/>
      <c r="AN3" s="37"/>
      <c r="AO3" s="37"/>
      <c r="AP3" s="37"/>
      <c r="AQ3" s="37"/>
    </row>
    <row r="4" spans="1:1024" x14ac:dyDescent="0.2">
      <c r="A4" s="11">
        <v>457</v>
      </c>
      <c r="B4" s="12">
        <v>20140329</v>
      </c>
      <c r="C4" s="11">
        <v>12707</v>
      </c>
      <c r="D4" s="12">
        <v>1</v>
      </c>
      <c r="E4" s="13">
        <v>-84.48</v>
      </c>
      <c r="F4" s="13">
        <v>28.77</v>
      </c>
      <c r="G4" s="13">
        <v>82229.740000000005</v>
      </c>
      <c r="H4" s="13">
        <v>12.75</v>
      </c>
      <c r="I4" s="13">
        <v>0</v>
      </c>
      <c r="J4" s="13">
        <v>4.4000000000000004</v>
      </c>
      <c r="K4" s="13">
        <v>4.5</v>
      </c>
      <c r="L4" s="12">
        <v>0</v>
      </c>
      <c r="M4" s="12">
        <v>0</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466</v>
      </c>
      <c r="B5" s="12">
        <v>20140329</v>
      </c>
      <c r="C5" s="11">
        <v>145105</v>
      </c>
      <c r="D5" s="12">
        <v>1</v>
      </c>
      <c r="E5" s="13">
        <v>-76.900000000000006</v>
      </c>
      <c r="F5" s="13">
        <v>31.62</v>
      </c>
      <c r="G5" s="13">
        <v>89068.5</v>
      </c>
      <c r="H5" s="13">
        <v>14.38</v>
      </c>
      <c r="I5" s="13">
        <v>0</v>
      </c>
      <c r="J5" s="13">
        <v>4.6500000000000004</v>
      </c>
      <c r="K5" s="13">
        <v>7.1</v>
      </c>
      <c r="L5" s="12">
        <v>0</v>
      </c>
      <c r="M5" s="12">
        <v>0</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989</v>
      </c>
      <c r="B6" s="12">
        <v>20140502</v>
      </c>
      <c r="C6" s="11">
        <v>54240</v>
      </c>
      <c r="D6" s="12">
        <v>1</v>
      </c>
      <c r="E6" s="13">
        <v>-87.6</v>
      </c>
      <c r="F6" s="13">
        <v>29.23</v>
      </c>
      <c r="G6" s="13">
        <v>71567.66</v>
      </c>
      <c r="H6" s="13">
        <v>9.8800000000000008</v>
      </c>
      <c r="I6" s="13">
        <v>0</v>
      </c>
      <c r="J6" s="13">
        <v>4.6500000000000004</v>
      </c>
      <c r="K6" s="13">
        <v>4.8</v>
      </c>
      <c r="L6" s="12">
        <v>0</v>
      </c>
      <c r="M6" s="12">
        <v>0</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1004</v>
      </c>
      <c r="B7" s="12">
        <v>20140503</v>
      </c>
      <c r="C7" s="11">
        <v>45113</v>
      </c>
      <c r="D7" s="12">
        <v>1</v>
      </c>
      <c r="E7" s="13">
        <v>-77.88</v>
      </c>
      <c r="F7" s="13">
        <v>31.52</v>
      </c>
      <c r="G7" s="13">
        <v>104367.3</v>
      </c>
      <c r="H7" s="13">
        <v>8.75</v>
      </c>
      <c r="I7" s="13">
        <v>0</v>
      </c>
      <c r="J7" s="13">
        <v>7.3</v>
      </c>
      <c r="K7" s="13">
        <v>7.6</v>
      </c>
      <c r="L7" s="12">
        <v>0</v>
      </c>
      <c r="M7" s="12">
        <v>0</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1112</v>
      </c>
      <c r="B8" s="12">
        <v>20140510</v>
      </c>
      <c r="C8" s="11">
        <v>33127</v>
      </c>
      <c r="D8" s="12">
        <v>1</v>
      </c>
      <c r="E8" s="13">
        <v>-87.68</v>
      </c>
      <c r="F8" s="13">
        <v>31.5</v>
      </c>
      <c r="G8" s="13">
        <v>67339.009999999995</v>
      </c>
      <c r="H8" s="13">
        <v>10</v>
      </c>
      <c r="I8" s="13">
        <v>0</v>
      </c>
      <c r="J8" s="13">
        <v>5.4</v>
      </c>
      <c r="K8" s="13">
        <v>4.1500000000000004</v>
      </c>
      <c r="L8" s="12">
        <v>49</v>
      </c>
      <c r="M8" s="12">
        <v>1</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1219</v>
      </c>
      <c r="B9" s="12">
        <v>20140517</v>
      </c>
      <c r="C9" s="11">
        <v>3327</v>
      </c>
      <c r="D9" s="12">
        <v>1</v>
      </c>
      <c r="E9" s="13">
        <v>-76.25</v>
      </c>
      <c r="F9" s="13">
        <v>27.62</v>
      </c>
      <c r="G9" s="13">
        <v>80243.899999999994</v>
      </c>
      <c r="H9" s="13">
        <v>10.5</v>
      </c>
      <c r="I9" s="13">
        <v>0</v>
      </c>
      <c r="J9" s="13">
        <v>6.65</v>
      </c>
      <c r="K9" s="13">
        <v>7.8</v>
      </c>
      <c r="L9" s="12">
        <v>0</v>
      </c>
      <c r="M9" s="12">
        <v>0</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6016</v>
      </c>
      <c r="B10" s="12">
        <v>20150321</v>
      </c>
      <c r="C10" s="11">
        <v>75155</v>
      </c>
      <c r="D10" s="12">
        <v>1</v>
      </c>
      <c r="E10" s="13">
        <v>-97.65</v>
      </c>
      <c r="F10" s="13">
        <v>28.9</v>
      </c>
      <c r="G10" s="13">
        <v>87191.49</v>
      </c>
      <c r="H10" s="13">
        <v>9.25</v>
      </c>
      <c r="I10" s="13">
        <v>0</v>
      </c>
      <c r="J10" s="13">
        <v>6.15</v>
      </c>
      <c r="K10" s="13">
        <v>6.85</v>
      </c>
      <c r="L10" s="12">
        <v>119</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6022</v>
      </c>
      <c r="B11" s="12">
        <v>20150321</v>
      </c>
      <c r="C11" s="11">
        <v>173805</v>
      </c>
      <c r="D11" s="12">
        <v>1</v>
      </c>
      <c r="E11" s="13">
        <v>-96.2</v>
      </c>
      <c r="F11" s="13">
        <v>30.35</v>
      </c>
      <c r="G11" s="13">
        <v>76156.02</v>
      </c>
      <c r="H11" s="13">
        <v>9</v>
      </c>
      <c r="I11" s="13">
        <v>0</v>
      </c>
      <c r="J11" s="13">
        <v>4.1500000000000004</v>
      </c>
      <c r="K11" s="13">
        <v>4.8499999999999996</v>
      </c>
      <c r="L11" s="12">
        <v>59</v>
      </c>
      <c r="M11" s="12">
        <v>1</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6354</v>
      </c>
      <c r="B12" s="12">
        <v>20150412</v>
      </c>
      <c r="C12" s="11">
        <v>11620</v>
      </c>
      <c r="D12" s="12">
        <v>1</v>
      </c>
      <c r="E12" s="13">
        <v>-93.38</v>
      </c>
      <c r="F12" s="13">
        <v>28.77</v>
      </c>
      <c r="G12" s="13">
        <v>58685.21</v>
      </c>
      <c r="H12" s="13">
        <v>10.119999999999999</v>
      </c>
      <c r="I12" s="13">
        <v>0</v>
      </c>
      <c r="J12" s="13">
        <v>4.0999999999999996</v>
      </c>
      <c r="K12" s="13">
        <v>4</v>
      </c>
      <c r="L12" s="12">
        <v>0</v>
      </c>
      <c r="M12" s="12">
        <v>0</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6391</v>
      </c>
      <c r="B13" s="12">
        <v>20150414</v>
      </c>
      <c r="C13" s="11">
        <v>104841</v>
      </c>
      <c r="D13" s="12">
        <v>1</v>
      </c>
      <c r="E13" s="13">
        <v>-94.75</v>
      </c>
      <c r="F13" s="13">
        <v>25.3</v>
      </c>
      <c r="G13" s="13">
        <v>65980.27</v>
      </c>
      <c r="H13" s="13">
        <v>14.5</v>
      </c>
      <c r="I13" s="13">
        <v>0</v>
      </c>
      <c r="J13" s="13">
        <v>3.25</v>
      </c>
      <c r="K13" s="13">
        <v>5.05</v>
      </c>
      <c r="L13" s="12">
        <v>0</v>
      </c>
      <c r="M13" s="12">
        <v>0</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row r="14" spans="1:1024" x14ac:dyDescent="0.2">
      <c r="A14" s="11">
        <v>6431</v>
      </c>
      <c r="B14" s="12">
        <v>20150417</v>
      </c>
      <c r="C14" s="11">
        <v>4</v>
      </c>
      <c r="D14" s="12">
        <v>1</v>
      </c>
      <c r="E14" s="13">
        <v>-95.47</v>
      </c>
      <c r="F14" s="13">
        <v>31.32</v>
      </c>
      <c r="G14" s="13">
        <v>50275.09</v>
      </c>
      <c r="H14" s="13">
        <v>12.12</v>
      </c>
      <c r="I14" s="13">
        <v>0</v>
      </c>
      <c r="J14" s="13">
        <v>3.6</v>
      </c>
      <c r="K14" s="13">
        <v>3.6</v>
      </c>
      <c r="L14" s="12">
        <v>97</v>
      </c>
      <c r="M14" s="12">
        <v>1</v>
      </c>
      <c r="N14" s="12"/>
      <c r="O14" s="12"/>
      <c r="P14" s="12"/>
      <c r="Q14" s="12"/>
      <c r="R14" s="12"/>
      <c r="S14" s="12"/>
      <c r="T14" s="12"/>
      <c r="U14" s="12"/>
      <c r="V14" s="12"/>
      <c r="W14" s="12"/>
      <c r="X14" s="12"/>
      <c r="Y14" s="12"/>
      <c r="Z14" s="12"/>
      <c r="AA14" s="12"/>
      <c r="AB14" s="12"/>
      <c r="AC14" s="12"/>
      <c r="AD14" s="12">
        <f t="shared" si="0"/>
        <v>0</v>
      </c>
      <c r="AE14" s="37"/>
      <c r="AF14" s="37"/>
      <c r="AG14" s="37"/>
      <c r="AH14" s="37"/>
      <c r="AI14" s="37"/>
      <c r="AJ14" s="37"/>
      <c r="AK14" s="37"/>
      <c r="AL14" s="37"/>
      <c r="AM14" s="37"/>
      <c r="AN14" s="37"/>
      <c r="AO14" s="37"/>
      <c r="AP14" s="37"/>
      <c r="AQ14" s="37"/>
    </row>
    <row r="15" spans="1:1024" x14ac:dyDescent="0.2">
      <c r="A15" s="11">
        <v>7092</v>
      </c>
      <c r="B15" s="12">
        <v>20150529</v>
      </c>
      <c r="C15" s="11">
        <v>113538</v>
      </c>
      <c r="D15" s="12">
        <v>1</v>
      </c>
      <c r="E15" s="13">
        <v>-96.88</v>
      </c>
      <c r="F15" s="13">
        <v>28.58</v>
      </c>
      <c r="G15" s="13">
        <v>51902.38</v>
      </c>
      <c r="H15" s="13">
        <v>11.12</v>
      </c>
      <c r="I15" s="13">
        <v>0</v>
      </c>
      <c r="J15" s="13">
        <v>3.4</v>
      </c>
      <c r="K15" s="13">
        <v>3.3</v>
      </c>
      <c r="L15" s="12">
        <v>13</v>
      </c>
      <c r="M15" s="12">
        <v>1</v>
      </c>
      <c r="N15" s="12"/>
      <c r="O15" s="12"/>
      <c r="P15" s="12"/>
      <c r="Q15" s="12"/>
      <c r="R15" s="12"/>
      <c r="S15" s="12"/>
      <c r="T15" s="12"/>
      <c r="U15" s="12"/>
      <c r="V15" s="12"/>
      <c r="W15" s="12"/>
      <c r="X15" s="12"/>
      <c r="Y15" s="12"/>
      <c r="Z15" s="12"/>
      <c r="AA15" s="12"/>
      <c r="AB15" s="12"/>
      <c r="AC15" s="12"/>
      <c r="AD15" s="12">
        <f t="shared" si="0"/>
        <v>0</v>
      </c>
      <c r="AE15" s="37"/>
      <c r="AF15" s="37"/>
      <c r="AG15" s="37"/>
      <c r="AH15" s="37"/>
      <c r="AI15" s="37"/>
      <c r="AJ15" s="37"/>
      <c r="AK15" s="37"/>
      <c r="AL15" s="37"/>
      <c r="AM15" s="37"/>
      <c r="AN15" s="37"/>
      <c r="AO15" s="37"/>
      <c r="AP15" s="37"/>
      <c r="AQ15" s="37"/>
    </row>
    <row r="16" spans="1:1024" x14ac:dyDescent="0.2">
      <c r="A16" s="11">
        <v>11525</v>
      </c>
      <c r="B16" s="12">
        <v>20160309</v>
      </c>
      <c r="C16" s="11">
        <v>101151</v>
      </c>
      <c r="D16" s="12">
        <v>1</v>
      </c>
      <c r="E16" s="13">
        <v>-97.15</v>
      </c>
      <c r="F16" s="13">
        <v>31.8</v>
      </c>
      <c r="G16" s="13">
        <v>87324.3</v>
      </c>
      <c r="H16" s="13">
        <v>13.12</v>
      </c>
      <c r="I16" s="13">
        <v>0</v>
      </c>
      <c r="J16" s="13">
        <v>4.1500000000000004</v>
      </c>
      <c r="K16" s="13">
        <v>5.35</v>
      </c>
      <c r="L16" s="12">
        <v>164</v>
      </c>
      <c r="M16" s="12">
        <v>1</v>
      </c>
      <c r="N16" s="12"/>
      <c r="O16" s="12"/>
      <c r="P16" s="12"/>
      <c r="Q16" s="12"/>
      <c r="R16" s="12"/>
      <c r="S16" s="12"/>
      <c r="T16" s="12"/>
      <c r="U16" s="12"/>
      <c r="V16" s="12"/>
      <c r="W16" s="12"/>
      <c r="X16" s="12"/>
      <c r="Y16" s="12"/>
      <c r="Z16" s="12"/>
      <c r="AA16" s="12"/>
      <c r="AB16" s="12"/>
      <c r="AC16" s="12"/>
      <c r="AD16" s="12">
        <f t="shared" si="0"/>
        <v>0</v>
      </c>
      <c r="AE16" s="37"/>
      <c r="AF16" s="37"/>
      <c r="AG16" s="37"/>
      <c r="AH16" s="37"/>
      <c r="AI16" s="37"/>
      <c r="AJ16" s="37"/>
      <c r="AK16" s="37"/>
      <c r="AL16" s="37"/>
      <c r="AM16" s="37"/>
      <c r="AN16" s="37"/>
      <c r="AO16" s="37"/>
      <c r="AP16" s="37"/>
      <c r="AQ16" s="37"/>
    </row>
    <row r="17" spans="1:43" x14ac:dyDescent="0.2">
      <c r="A17" s="11">
        <v>12072</v>
      </c>
      <c r="B17" s="12">
        <v>20160413</v>
      </c>
      <c r="C17" s="11">
        <v>133540</v>
      </c>
      <c r="D17" s="12">
        <v>1</v>
      </c>
      <c r="E17" s="13">
        <v>-90.57</v>
      </c>
      <c r="F17" s="13">
        <v>30.05</v>
      </c>
      <c r="G17" s="13">
        <v>79786.48</v>
      </c>
      <c r="H17" s="13">
        <v>12.25</v>
      </c>
      <c r="I17" s="13">
        <v>0</v>
      </c>
      <c r="J17" s="13">
        <v>4.2</v>
      </c>
      <c r="K17" s="13">
        <v>4.55</v>
      </c>
      <c r="L17" s="12">
        <v>2</v>
      </c>
      <c r="M17" s="12">
        <v>1</v>
      </c>
      <c r="N17" s="12"/>
      <c r="O17" s="12"/>
      <c r="P17" s="12"/>
      <c r="Q17" s="12"/>
      <c r="R17" s="12"/>
      <c r="S17" s="12"/>
      <c r="T17" s="12"/>
      <c r="U17" s="12"/>
      <c r="V17" s="12"/>
      <c r="W17" s="12"/>
      <c r="X17" s="12"/>
      <c r="Y17" s="12"/>
      <c r="Z17" s="12"/>
      <c r="AA17" s="12"/>
      <c r="AB17" s="12"/>
      <c r="AC17" s="12"/>
      <c r="AD17" s="12">
        <f t="shared" si="0"/>
        <v>0</v>
      </c>
      <c r="AE17" s="37"/>
      <c r="AF17" s="37"/>
      <c r="AG17" s="37"/>
      <c r="AH17" s="37"/>
      <c r="AI17" s="37"/>
      <c r="AJ17" s="37"/>
      <c r="AK17" s="37"/>
      <c r="AL17" s="37"/>
      <c r="AM17" s="37"/>
      <c r="AN17" s="37"/>
      <c r="AO17" s="37"/>
      <c r="AP17" s="37"/>
      <c r="AQ17" s="37"/>
    </row>
    <row r="18" spans="1:43" x14ac:dyDescent="0.2">
      <c r="A18" s="11">
        <v>12149</v>
      </c>
      <c r="B18" s="12">
        <v>20160418</v>
      </c>
      <c r="C18" s="11">
        <v>122244</v>
      </c>
      <c r="D18" s="12">
        <v>1</v>
      </c>
      <c r="E18" s="13">
        <v>-94.45</v>
      </c>
      <c r="F18" s="13">
        <v>31.88</v>
      </c>
      <c r="G18" s="13">
        <v>51632.77</v>
      </c>
      <c r="H18" s="13">
        <v>12.62</v>
      </c>
      <c r="I18" s="13">
        <v>0</v>
      </c>
      <c r="J18" s="13">
        <v>2.65</v>
      </c>
      <c r="K18" s="13">
        <v>4.7</v>
      </c>
      <c r="L18" s="12">
        <v>107</v>
      </c>
      <c r="M18" s="12">
        <v>1</v>
      </c>
      <c r="N18" s="12"/>
      <c r="O18" s="12"/>
      <c r="P18" s="12"/>
      <c r="Q18" s="12"/>
      <c r="R18" s="12"/>
      <c r="S18" s="12"/>
      <c r="T18" s="12"/>
      <c r="U18" s="12"/>
      <c r="V18" s="12"/>
      <c r="W18" s="12"/>
      <c r="X18" s="12"/>
      <c r="Y18" s="12"/>
      <c r="Z18" s="12"/>
      <c r="AA18" s="12"/>
      <c r="AB18" s="12"/>
      <c r="AC18" s="12"/>
      <c r="AD18" s="12">
        <f t="shared" si="0"/>
        <v>0</v>
      </c>
      <c r="AE18" s="37"/>
      <c r="AF18" s="37"/>
      <c r="AG18" s="37"/>
      <c r="AH18" s="37"/>
      <c r="AI18" s="37"/>
      <c r="AJ18" s="37"/>
      <c r="AK18" s="37"/>
      <c r="AL18" s="37"/>
      <c r="AM18" s="37"/>
      <c r="AN18" s="37"/>
      <c r="AO18" s="37"/>
      <c r="AP18" s="37"/>
      <c r="AQ18" s="37"/>
    </row>
    <row r="19" spans="1:43" x14ac:dyDescent="0.2">
      <c r="A19" s="11">
        <v>17242</v>
      </c>
      <c r="B19" s="12">
        <v>20170311</v>
      </c>
      <c r="C19" s="11">
        <v>223805</v>
      </c>
      <c r="D19" s="12">
        <v>1</v>
      </c>
      <c r="E19" s="13">
        <v>-93.82</v>
      </c>
      <c r="F19" s="13">
        <v>28.3</v>
      </c>
      <c r="G19" s="13">
        <v>57399.06</v>
      </c>
      <c r="H19" s="13">
        <v>11</v>
      </c>
      <c r="I19" s="13">
        <v>0</v>
      </c>
      <c r="J19" s="13">
        <v>3.1</v>
      </c>
      <c r="K19" s="13">
        <v>3.65</v>
      </c>
      <c r="L19" s="12">
        <v>0</v>
      </c>
      <c r="M19" s="12">
        <v>0</v>
      </c>
      <c r="N19" s="12"/>
      <c r="O19" s="12"/>
      <c r="P19" s="12"/>
      <c r="Q19" s="12"/>
      <c r="R19" s="12"/>
      <c r="S19" s="12"/>
      <c r="T19" s="12"/>
      <c r="U19" s="12"/>
      <c r="V19" s="12"/>
      <c r="W19" s="12"/>
      <c r="X19" s="12"/>
      <c r="Y19" s="12"/>
      <c r="Z19" s="12"/>
      <c r="AA19" s="12"/>
      <c r="AB19" s="12"/>
      <c r="AC19" s="12"/>
      <c r="AD19" s="12">
        <f t="shared" si="0"/>
        <v>0</v>
      </c>
      <c r="AE19" s="37"/>
      <c r="AF19" s="37"/>
      <c r="AG19" s="37"/>
      <c r="AH19" s="37"/>
      <c r="AI19" s="37"/>
      <c r="AJ19" s="37"/>
      <c r="AK19" s="37"/>
      <c r="AL19" s="37"/>
      <c r="AM19" s="37"/>
      <c r="AN19" s="37"/>
      <c r="AO19" s="37"/>
      <c r="AP19" s="37"/>
      <c r="AQ19" s="37"/>
    </row>
    <row r="20" spans="1:43" x14ac:dyDescent="0.2">
      <c r="A20" s="11">
        <v>17251</v>
      </c>
      <c r="B20" s="12">
        <v>20170312</v>
      </c>
      <c r="C20" s="11">
        <v>120143</v>
      </c>
      <c r="D20" s="12">
        <v>1</v>
      </c>
      <c r="E20" s="13">
        <v>-86.9</v>
      </c>
      <c r="F20" s="13">
        <v>30.3</v>
      </c>
      <c r="G20" s="13">
        <v>72351.8</v>
      </c>
      <c r="H20" s="13">
        <v>6.75</v>
      </c>
      <c r="I20" s="13">
        <v>0</v>
      </c>
      <c r="J20" s="13">
        <v>4.6500000000000004</v>
      </c>
      <c r="K20" s="13">
        <v>3.85</v>
      </c>
      <c r="L20" s="12">
        <v>0</v>
      </c>
      <c r="M20" s="12">
        <v>0</v>
      </c>
      <c r="N20" s="12"/>
      <c r="O20" s="12"/>
      <c r="P20" s="12"/>
      <c r="Q20" s="12"/>
      <c r="R20" s="12"/>
      <c r="S20" s="12"/>
      <c r="T20" s="12"/>
      <c r="U20" s="12"/>
      <c r="V20" s="12"/>
      <c r="W20" s="12"/>
      <c r="X20" s="12"/>
      <c r="Y20" s="12"/>
      <c r="Z20" s="12"/>
      <c r="AA20" s="12"/>
      <c r="AB20" s="12"/>
      <c r="AC20" s="12"/>
      <c r="AD20" s="12">
        <f t="shared" si="0"/>
        <v>0</v>
      </c>
      <c r="AE20" s="37"/>
      <c r="AF20" s="37"/>
      <c r="AG20" s="37"/>
      <c r="AH20" s="37"/>
      <c r="AI20" s="37"/>
      <c r="AJ20" s="37"/>
      <c r="AK20" s="37"/>
      <c r="AL20" s="37"/>
      <c r="AM20" s="37"/>
      <c r="AN20" s="37"/>
      <c r="AO20" s="37"/>
      <c r="AP20" s="37"/>
      <c r="AQ20" s="37"/>
    </row>
    <row r="21" spans="1:43" x14ac:dyDescent="0.2">
      <c r="A21" s="11">
        <v>18388</v>
      </c>
      <c r="B21" s="12">
        <v>20170524</v>
      </c>
      <c r="C21" s="11">
        <v>142324</v>
      </c>
      <c r="D21" s="12">
        <v>1</v>
      </c>
      <c r="E21" s="13">
        <v>-84.35</v>
      </c>
      <c r="F21" s="13">
        <v>29.05</v>
      </c>
      <c r="G21" s="13">
        <v>97684.87</v>
      </c>
      <c r="H21" s="13">
        <v>13.75</v>
      </c>
      <c r="I21" s="13">
        <v>0</v>
      </c>
      <c r="J21" s="13">
        <v>5.25</v>
      </c>
      <c r="K21" s="13">
        <v>6.15</v>
      </c>
      <c r="L21" s="12">
        <v>0</v>
      </c>
      <c r="M21" s="12">
        <v>0</v>
      </c>
      <c r="N21" s="12"/>
      <c r="O21" s="12"/>
      <c r="P21" s="12"/>
      <c r="Q21" s="12"/>
      <c r="R21" s="12"/>
      <c r="S21" s="12"/>
      <c r="T21" s="12"/>
      <c r="U21" s="12"/>
      <c r="V21" s="12"/>
      <c r="W21" s="12"/>
      <c r="X21" s="12"/>
      <c r="Y21" s="12"/>
      <c r="Z21" s="12"/>
      <c r="AA21" s="12"/>
      <c r="AB21" s="12"/>
      <c r="AC21" s="12"/>
      <c r="AD21" s="12">
        <f t="shared" si="0"/>
        <v>0</v>
      </c>
      <c r="AE21" s="37"/>
      <c r="AF21" s="37"/>
      <c r="AG21" s="37"/>
      <c r="AH21" s="37"/>
      <c r="AI21" s="37"/>
      <c r="AJ21" s="37"/>
      <c r="AK21" s="37"/>
      <c r="AL21" s="37"/>
      <c r="AM21" s="37"/>
      <c r="AN21" s="37"/>
      <c r="AO21" s="37"/>
      <c r="AP21" s="37"/>
      <c r="AQ21" s="37"/>
    </row>
  </sheetData>
  <mergeCells count="23">
    <mergeCell ref="AE19:AQ19"/>
    <mergeCell ref="AE20:AQ20"/>
    <mergeCell ref="AE21:AQ21"/>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C1"/>
    <mergeCell ref="AE1:AQ1"/>
    <mergeCell ref="AE2:AQ2"/>
    <mergeCell ref="AE3:AQ3"/>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2"/>
  <sheetViews>
    <sheetView zoomScaleNormal="100" workbookViewId="0">
      <pane ySplit="2" topLeftCell="A3" activePane="bottomLeft" state="frozen"/>
      <selection pane="bottomLeft" activeCell="V8" sqref="V8"/>
    </sheetView>
  </sheetViews>
  <sheetFormatPr defaultRowHeight="12.75" x14ac:dyDescent="0.2"/>
  <cols>
    <col min="1" max="1" width="6.42578125" style="1" customWidth="1"/>
    <col min="2" max="2" width="9" customWidth="1"/>
    <col min="3" max="3" width="6.42578125" style="1" customWidth="1"/>
    <col min="4" max="4" width="4.5703125" customWidth="1"/>
    <col min="5" max="6" width="7.140625" style="2" customWidth="1"/>
    <col min="7" max="7" width="9" style="2" customWidth="1"/>
    <col min="8" max="9" width="5.140625" style="2" customWidth="1"/>
    <col min="10" max="11" width="6.42578125" style="2" customWidth="1"/>
    <col min="12" max="12" width="5.140625" customWidth="1"/>
    <col min="13" max="13" width="2.5703125" customWidth="1"/>
    <col min="14" max="14" width="6.85546875" customWidth="1"/>
    <col min="15" max="15" width="8.7109375" customWidth="1"/>
    <col min="16" max="16" width="6.7109375" customWidth="1"/>
    <col min="17" max="17" width="7" customWidth="1"/>
    <col min="18" max="18" width="7.85546875" customWidth="1"/>
    <col min="19" max="19" width="6.28515625" customWidth="1"/>
    <col min="20" max="20" width="6.140625" customWidth="1"/>
    <col min="21" max="21" width="9.85546875" customWidth="1"/>
    <col min="22" max="22" width="6.85546875" customWidth="1"/>
    <col min="23" max="23" width="11.5703125"/>
    <col min="24" max="25" width="8" customWidth="1"/>
    <col min="26" max="26" width="8.85546875" customWidth="1"/>
    <col min="27" max="27" width="10.85546875" customWidth="1"/>
    <col min="28" max="28" width="6.28515625" customWidth="1"/>
    <col min="29" max="29" width="9.42578125" customWidth="1"/>
    <col min="30" max="30" width="5.7109375" customWidth="1"/>
    <col min="31" max="1025" width="11.5703125"/>
  </cols>
  <sheetData>
    <row r="1" spans="1:1024" s="4" customFormat="1" x14ac:dyDescent="0.2">
      <c r="A1" s="33" t="s">
        <v>33</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46.9" customHeight="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c r="ALR2"/>
      <c r="ALS2"/>
      <c r="ALT2"/>
      <c r="ALU2"/>
      <c r="ALV2"/>
      <c r="ALW2"/>
      <c r="ALX2"/>
      <c r="ALY2"/>
      <c r="ALZ2"/>
      <c r="AMA2"/>
      <c r="AMB2"/>
      <c r="AMC2"/>
      <c r="AMD2"/>
      <c r="AME2"/>
      <c r="AMF2"/>
      <c r="AMG2"/>
      <c r="AMH2"/>
      <c r="AMI2"/>
      <c r="AMJ2"/>
    </row>
    <row r="3" spans="1:1024" x14ac:dyDescent="0.2">
      <c r="A3" s="11">
        <v>549</v>
      </c>
      <c r="B3" s="12">
        <v>20140403</v>
      </c>
      <c r="C3" s="11">
        <v>231928</v>
      </c>
      <c r="D3" s="12">
        <v>1</v>
      </c>
      <c r="E3" s="13">
        <v>-91.07</v>
      </c>
      <c r="F3" s="13">
        <v>46.12</v>
      </c>
      <c r="G3" s="13">
        <v>62407.75</v>
      </c>
      <c r="H3" s="13">
        <v>7.25</v>
      </c>
      <c r="I3" s="13">
        <v>0</v>
      </c>
      <c r="J3" s="13">
        <v>5</v>
      </c>
      <c r="K3" s="13">
        <v>3.5</v>
      </c>
      <c r="L3" s="12">
        <v>443</v>
      </c>
      <c r="M3" s="12">
        <v>1</v>
      </c>
      <c r="N3" s="12"/>
      <c r="O3" s="12"/>
      <c r="P3" s="12"/>
      <c r="Q3" s="12"/>
      <c r="R3" s="12"/>
      <c r="S3" s="12"/>
      <c r="T3" s="12"/>
      <c r="U3" s="12"/>
      <c r="V3" s="12"/>
      <c r="W3" s="12"/>
      <c r="X3" s="12"/>
      <c r="Y3" s="12"/>
      <c r="Z3" s="12"/>
      <c r="AA3" s="12"/>
      <c r="AB3" s="12"/>
      <c r="AC3" s="12"/>
      <c r="AD3" s="12">
        <f t="shared" ref="AD3:AD42" si="0">SUM(T3:AC3)</f>
        <v>0</v>
      </c>
      <c r="AE3" s="37"/>
      <c r="AF3" s="37"/>
      <c r="AG3" s="37"/>
      <c r="AH3" s="37"/>
      <c r="AI3" s="37"/>
      <c r="AJ3" s="37"/>
      <c r="AK3" s="37"/>
      <c r="AL3" s="37"/>
      <c r="AM3" s="37"/>
      <c r="AN3" s="37"/>
      <c r="AO3" s="37"/>
      <c r="AP3" s="37"/>
      <c r="AQ3" s="37"/>
    </row>
    <row r="4" spans="1:1024" x14ac:dyDescent="0.2">
      <c r="A4" s="11">
        <v>703</v>
      </c>
      <c r="B4" s="12">
        <v>20140413</v>
      </c>
      <c r="C4" s="11">
        <v>205700</v>
      </c>
      <c r="D4" s="12">
        <v>1</v>
      </c>
      <c r="E4" s="13">
        <v>-94.82</v>
      </c>
      <c r="F4" s="13">
        <v>41.97</v>
      </c>
      <c r="G4" s="13">
        <v>75375.09</v>
      </c>
      <c r="H4" s="13">
        <v>11</v>
      </c>
      <c r="I4" s="13">
        <v>0</v>
      </c>
      <c r="J4" s="13">
        <v>5</v>
      </c>
      <c r="K4" s="13">
        <v>4.2</v>
      </c>
      <c r="L4" s="12">
        <v>371</v>
      </c>
      <c r="M4" s="12">
        <v>1</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790</v>
      </c>
      <c r="B5" s="12">
        <v>20140419</v>
      </c>
      <c r="C5" s="11">
        <v>105035</v>
      </c>
      <c r="D5" s="12">
        <v>1</v>
      </c>
      <c r="E5" s="13">
        <v>-92.88</v>
      </c>
      <c r="F5" s="13">
        <v>47.47</v>
      </c>
      <c r="G5" s="13">
        <v>92179.77</v>
      </c>
      <c r="H5" s="13">
        <v>9.75</v>
      </c>
      <c r="I5" s="13">
        <v>0</v>
      </c>
      <c r="J5" s="13">
        <v>6.3</v>
      </c>
      <c r="K5" s="13">
        <v>5.4</v>
      </c>
      <c r="L5" s="12">
        <v>453</v>
      </c>
      <c r="M5" s="12">
        <v>1</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1159</v>
      </c>
      <c r="B6" s="12">
        <v>20140513</v>
      </c>
      <c r="C6" s="11">
        <v>40753</v>
      </c>
      <c r="D6" s="12">
        <v>1</v>
      </c>
      <c r="E6" s="13">
        <v>-92.7</v>
      </c>
      <c r="F6" s="13">
        <v>49.57</v>
      </c>
      <c r="G6" s="13">
        <v>122990.98</v>
      </c>
      <c r="H6" s="13">
        <v>8.8800000000000008</v>
      </c>
      <c r="I6" s="13">
        <v>0</v>
      </c>
      <c r="J6" s="13">
        <v>6.95</v>
      </c>
      <c r="K6" s="13">
        <v>5.5</v>
      </c>
      <c r="L6" s="12">
        <v>413</v>
      </c>
      <c r="M6" s="12">
        <v>1</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1267</v>
      </c>
      <c r="B7" s="12">
        <v>20140520</v>
      </c>
      <c r="C7" s="11">
        <v>24243</v>
      </c>
      <c r="D7" s="12">
        <v>1</v>
      </c>
      <c r="E7" s="13">
        <v>-99.47</v>
      </c>
      <c r="F7" s="13">
        <v>51.82</v>
      </c>
      <c r="G7" s="13">
        <v>50876.31</v>
      </c>
      <c r="H7" s="13">
        <v>7.75</v>
      </c>
      <c r="I7" s="13">
        <v>0</v>
      </c>
      <c r="J7" s="13">
        <v>7.1</v>
      </c>
      <c r="K7" s="13">
        <v>3</v>
      </c>
      <c r="L7" s="12">
        <v>247</v>
      </c>
      <c r="M7" s="12">
        <v>1</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1441</v>
      </c>
      <c r="B8" s="12">
        <v>20140531</v>
      </c>
      <c r="C8" s="11">
        <v>73022</v>
      </c>
      <c r="D8" s="12">
        <v>1</v>
      </c>
      <c r="E8" s="13">
        <v>-101.8</v>
      </c>
      <c r="F8" s="13">
        <v>41.38</v>
      </c>
      <c r="G8" s="13">
        <v>63161.17</v>
      </c>
      <c r="H8" s="13">
        <v>11</v>
      </c>
      <c r="I8" s="13">
        <v>0.25</v>
      </c>
      <c r="J8" s="13">
        <v>3.25</v>
      </c>
      <c r="K8" s="13">
        <v>6</v>
      </c>
      <c r="L8" s="12">
        <v>1099</v>
      </c>
      <c r="M8" s="12">
        <v>1</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5893</v>
      </c>
      <c r="B9" s="12">
        <v>20150313</v>
      </c>
      <c r="C9" s="11">
        <v>100634</v>
      </c>
      <c r="D9" s="12">
        <v>1</v>
      </c>
      <c r="E9" s="13">
        <v>-90.45</v>
      </c>
      <c r="F9" s="13">
        <v>37.799999999999997</v>
      </c>
      <c r="G9" s="13">
        <v>62282</v>
      </c>
      <c r="H9" s="13">
        <v>7.88</v>
      </c>
      <c r="I9" s="13">
        <v>0</v>
      </c>
      <c r="J9" s="13">
        <v>5.85</v>
      </c>
      <c r="K9" s="13">
        <v>5.45</v>
      </c>
      <c r="L9" s="12">
        <v>286</v>
      </c>
      <c r="M9" s="12">
        <v>1</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6437</v>
      </c>
      <c r="B10" s="12">
        <v>20150417</v>
      </c>
      <c r="C10" s="11">
        <v>94319</v>
      </c>
      <c r="D10" s="12">
        <v>1</v>
      </c>
      <c r="E10" s="13">
        <v>-98.95</v>
      </c>
      <c r="F10" s="13">
        <v>36.85</v>
      </c>
      <c r="G10" s="13">
        <v>51671.55</v>
      </c>
      <c r="H10" s="13">
        <v>11.88</v>
      </c>
      <c r="I10" s="13">
        <v>0</v>
      </c>
      <c r="J10" s="13">
        <v>2.75</v>
      </c>
      <c r="K10" s="13">
        <v>4.1500000000000004</v>
      </c>
      <c r="L10" s="12">
        <v>532</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6729</v>
      </c>
      <c r="B11" s="12">
        <v>20150506</v>
      </c>
      <c r="C11" s="11">
        <v>40038</v>
      </c>
      <c r="D11" s="12">
        <v>1</v>
      </c>
      <c r="E11" s="13">
        <v>-96.82</v>
      </c>
      <c r="F11" s="13">
        <v>37.049999999999997</v>
      </c>
      <c r="G11" s="13">
        <v>60787.39</v>
      </c>
      <c r="H11" s="13">
        <v>9.75</v>
      </c>
      <c r="I11" s="13">
        <v>0</v>
      </c>
      <c r="J11" s="13">
        <v>3.7</v>
      </c>
      <c r="K11" s="13">
        <v>4.95</v>
      </c>
      <c r="L11" s="12">
        <v>390</v>
      </c>
      <c r="M11" s="12">
        <v>1</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6852</v>
      </c>
      <c r="B12" s="12">
        <v>20150514</v>
      </c>
      <c r="C12" s="11">
        <v>14505</v>
      </c>
      <c r="D12" s="12">
        <v>1</v>
      </c>
      <c r="E12" s="13">
        <v>-98.97</v>
      </c>
      <c r="F12" s="13">
        <v>39.22</v>
      </c>
      <c r="G12" s="13">
        <v>195707.51999999999</v>
      </c>
      <c r="H12" s="13">
        <v>7.25</v>
      </c>
      <c r="I12" s="13">
        <v>0</v>
      </c>
      <c r="J12" s="13">
        <v>8.5</v>
      </c>
      <c r="K12" s="13">
        <v>10.9</v>
      </c>
      <c r="L12" s="12">
        <v>600</v>
      </c>
      <c r="M12" s="12">
        <v>1</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6862</v>
      </c>
      <c r="B13" s="12">
        <v>20150514</v>
      </c>
      <c r="C13" s="11">
        <v>165046</v>
      </c>
      <c r="D13" s="12">
        <v>1</v>
      </c>
      <c r="E13" s="13">
        <v>-94.82</v>
      </c>
      <c r="F13" s="13">
        <v>46.2</v>
      </c>
      <c r="G13" s="13">
        <v>51646.78</v>
      </c>
      <c r="H13" s="13">
        <v>7.88</v>
      </c>
      <c r="I13" s="13">
        <v>0</v>
      </c>
      <c r="J13" s="13">
        <v>4.8</v>
      </c>
      <c r="K13" s="13">
        <v>3.85</v>
      </c>
      <c r="L13" s="12">
        <v>393</v>
      </c>
      <c r="M13" s="12">
        <v>1</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row r="14" spans="1:1024" x14ac:dyDescent="0.2">
      <c r="A14" s="11">
        <v>6913</v>
      </c>
      <c r="B14" s="12">
        <v>20150517</v>
      </c>
      <c r="C14" s="11">
        <v>235052</v>
      </c>
      <c r="D14" s="12">
        <v>1</v>
      </c>
      <c r="E14" s="13">
        <v>-98.22</v>
      </c>
      <c r="F14" s="13">
        <v>49.88</v>
      </c>
      <c r="G14" s="13">
        <v>51116.47</v>
      </c>
      <c r="H14" s="13">
        <v>7.25</v>
      </c>
      <c r="I14" s="13">
        <v>0</v>
      </c>
      <c r="J14" s="13">
        <v>4.5999999999999996</v>
      </c>
      <c r="K14" s="13">
        <v>3.3</v>
      </c>
      <c r="L14" s="12">
        <v>270</v>
      </c>
      <c r="M14" s="12">
        <v>1</v>
      </c>
      <c r="N14" s="12"/>
      <c r="O14" s="12"/>
      <c r="P14" s="12"/>
      <c r="Q14" s="12"/>
      <c r="R14" s="12"/>
      <c r="S14" s="12"/>
      <c r="T14" s="12"/>
      <c r="U14" s="12"/>
      <c r="V14" s="12"/>
      <c r="W14" s="12"/>
      <c r="X14" s="12"/>
      <c r="Y14" s="12"/>
      <c r="Z14" s="12"/>
      <c r="AA14" s="12"/>
      <c r="AB14" s="12"/>
      <c r="AC14" s="12"/>
      <c r="AD14" s="12">
        <f t="shared" si="0"/>
        <v>0</v>
      </c>
      <c r="AE14" s="37"/>
      <c r="AF14" s="37"/>
      <c r="AG14" s="37"/>
      <c r="AH14" s="37"/>
      <c r="AI14" s="37"/>
      <c r="AJ14" s="37"/>
      <c r="AK14" s="37"/>
      <c r="AL14" s="37"/>
      <c r="AM14" s="37"/>
      <c r="AN14" s="37"/>
      <c r="AO14" s="37"/>
      <c r="AP14" s="37"/>
      <c r="AQ14" s="37"/>
    </row>
    <row r="15" spans="1:1024" x14ac:dyDescent="0.2">
      <c r="A15" s="11">
        <v>6985</v>
      </c>
      <c r="B15" s="12">
        <v>20150522</v>
      </c>
      <c r="C15" s="11">
        <v>143438</v>
      </c>
      <c r="D15" s="12">
        <v>1</v>
      </c>
      <c r="E15" s="13">
        <v>-102.47</v>
      </c>
      <c r="F15" s="13">
        <v>40.33</v>
      </c>
      <c r="G15" s="13">
        <v>55474.25</v>
      </c>
      <c r="H15" s="13">
        <v>7</v>
      </c>
      <c r="I15" s="13">
        <v>0.25</v>
      </c>
      <c r="J15" s="13">
        <v>3.8</v>
      </c>
      <c r="K15" s="13">
        <v>3.3</v>
      </c>
      <c r="L15" s="12">
        <v>1185</v>
      </c>
      <c r="M15" s="12">
        <v>1</v>
      </c>
      <c r="N15" s="12"/>
      <c r="O15" s="12"/>
      <c r="P15" s="12"/>
      <c r="Q15" s="12"/>
      <c r="R15" s="12"/>
      <c r="S15" s="12"/>
      <c r="T15" s="12"/>
      <c r="U15" s="12"/>
      <c r="V15" s="12"/>
      <c r="W15" s="12"/>
      <c r="X15" s="12"/>
      <c r="Y15" s="12"/>
      <c r="Z15" s="12"/>
      <c r="AA15" s="12"/>
      <c r="AB15" s="12"/>
      <c r="AC15" s="12"/>
      <c r="AD15" s="12">
        <f t="shared" si="0"/>
        <v>0</v>
      </c>
      <c r="AE15" s="37"/>
      <c r="AF15" s="37"/>
      <c r="AG15" s="37"/>
      <c r="AH15" s="37"/>
      <c r="AI15" s="37"/>
      <c r="AJ15" s="37"/>
      <c r="AK15" s="37"/>
      <c r="AL15" s="37"/>
      <c r="AM15" s="37"/>
      <c r="AN15" s="37"/>
      <c r="AO15" s="37"/>
      <c r="AP15" s="37"/>
      <c r="AQ15" s="37"/>
    </row>
    <row r="16" spans="1:1024" x14ac:dyDescent="0.2">
      <c r="A16" s="11">
        <v>7031</v>
      </c>
      <c r="B16" s="12">
        <v>20150525</v>
      </c>
      <c r="C16" s="11">
        <v>133336</v>
      </c>
      <c r="D16" s="12">
        <v>1</v>
      </c>
      <c r="E16" s="13">
        <v>-94.07</v>
      </c>
      <c r="F16" s="13">
        <v>46.78</v>
      </c>
      <c r="G16" s="13">
        <v>80106.2</v>
      </c>
      <c r="H16" s="13">
        <v>8.75</v>
      </c>
      <c r="I16" s="13">
        <v>0</v>
      </c>
      <c r="J16" s="13">
        <v>7</v>
      </c>
      <c r="K16" s="13">
        <v>3.7</v>
      </c>
      <c r="L16" s="12">
        <v>399</v>
      </c>
      <c r="M16" s="12">
        <v>1</v>
      </c>
      <c r="N16" s="12"/>
      <c r="O16" s="12"/>
      <c r="P16" s="12"/>
      <c r="Q16" s="12"/>
      <c r="R16" s="12"/>
      <c r="S16" s="12"/>
      <c r="T16" s="12"/>
      <c r="U16" s="12"/>
      <c r="V16" s="12"/>
      <c r="W16" s="12"/>
      <c r="X16" s="12"/>
      <c r="Y16" s="12"/>
      <c r="Z16" s="12"/>
      <c r="AA16" s="12"/>
      <c r="AB16" s="12"/>
      <c r="AC16" s="12"/>
      <c r="AD16" s="12">
        <f t="shared" si="0"/>
        <v>0</v>
      </c>
      <c r="AE16" s="37"/>
      <c r="AF16" s="37"/>
      <c r="AG16" s="37"/>
      <c r="AH16" s="37"/>
      <c r="AI16" s="37"/>
      <c r="AJ16" s="37"/>
      <c r="AK16" s="37"/>
      <c r="AL16" s="37"/>
      <c r="AM16" s="37"/>
      <c r="AN16" s="37"/>
      <c r="AO16" s="37"/>
      <c r="AP16" s="37"/>
      <c r="AQ16" s="37"/>
    </row>
    <row r="17" spans="1:43" x14ac:dyDescent="0.2">
      <c r="A17" s="11">
        <v>11519</v>
      </c>
      <c r="B17" s="12">
        <v>20160309</v>
      </c>
      <c r="C17" s="11">
        <v>2533</v>
      </c>
      <c r="D17" s="12">
        <v>1</v>
      </c>
      <c r="E17" s="13">
        <v>-92.35</v>
      </c>
      <c r="F17" s="13">
        <v>36.93</v>
      </c>
      <c r="G17" s="13">
        <v>104773.7</v>
      </c>
      <c r="H17" s="13">
        <v>10.75</v>
      </c>
      <c r="I17" s="13">
        <v>0</v>
      </c>
      <c r="J17" s="13">
        <v>3.65</v>
      </c>
      <c r="K17" s="13">
        <v>7.6</v>
      </c>
      <c r="L17" s="12">
        <v>340</v>
      </c>
      <c r="M17" s="12">
        <v>1</v>
      </c>
      <c r="N17" s="12"/>
      <c r="O17" s="12"/>
      <c r="P17" s="12"/>
      <c r="Q17" s="12"/>
      <c r="R17" s="12"/>
      <c r="S17" s="12"/>
      <c r="T17" s="12"/>
      <c r="U17" s="12"/>
      <c r="V17" s="12"/>
      <c r="W17" s="12"/>
      <c r="X17" s="12"/>
      <c r="Y17" s="12"/>
      <c r="Z17" s="12"/>
      <c r="AA17" s="12"/>
      <c r="AB17" s="12"/>
      <c r="AC17" s="12"/>
      <c r="AD17" s="12">
        <f t="shared" si="0"/>
        <v>0</v>
      </c>
      <c r="AE17" s="37"/>
      <c r="AF17" s="37"/>
      <c r="AG17" s="37"/>
      <c r="AH17" s="37"/>
      <c r="AI17" s="37"/>
      <c r="AJ17" s="37"/>
      <c r="AK17" s="37"/>
      <c r="AL17" s="37"/>
      <c r="AM17" s="37"/>
      <c r="AN17" s="37"/>
      <c r="AO17" s="37"/>
      <c r="AP17" s="37"/>
      <c r="AQ17" s="37"/>
    </row>
    <row r="18" spans="1:43" x14ac:dyDescent="0.2">
      <c r="A18" s="11">
        <v>11632</v>
      </c>
      <c r="B18" s="12">
        <v>20160316</v>
      </c>
      <c r="C18" s="11">
        <v>71209</v>
      </c>
      <c r="D18" s="12">
        <v>1</v>
      </c>
      <c r="E18" s="13">
        <v>-91.55</v>
      </c>
      <c r="F18" s="13">
        <v>44.15</v>
      </c>
      <c r="G18" s="13">
        <v>64895.94</v>
      </c>
      <c r="H18" s="13">
        <v>6.38</v>
      </c>
      <c r="I18" s="13">
        <v>0</v>
      </c>
      <c r="J18" s="13">
        <v>5.05</v>
      </c>
      <c r="K18" s="13">
        <v>5.65</v>
      </c>
      <c r="L18" s="12">
        <v>300</v>
      </c>
      <c r="M18" s="12">
        <v>1</v>
      </c>
      <c r="N18" s="12"/>
      <c r="O18" s="12"/>
      <c r="P18" s="12"/>
      <c r="Q18" s="12"/>
      <c r="R18" s="12"/>
      <c r="S18" s="12"/>
      <c r="T18" s="12"/>
      <c r="U18" s="12"/>
      <c r="V18" s="12"/>
      <c r="W18" s="12"/>
      <c r="X18" s="12"/>
      <c r="Y18" s="12"/>
      <c r="Z18" s="12"/>
      <c r="AA18" s="12"/>
      <c r="AB18" s="12"/>
      <c r="AC18" s="12"/>
      <c r="AD18" s="12">
        <f t="shared" si="0"/>
        <v>0</v>
      </c>
      <c r="AE18" s="37"/>
      <c r="AF18" s="37"/>
      <c r="AG18" s="37"/>
      <c r="AH18" s="37"/>
      <c r="AI18" s="37"/>
      <c r="AJ18" s="37"/>
      <c r="AK18" s="37"/>
      <c r="AL18" s="37"/>
      <c r="AM18" s="37"/>
      <c r="AN18" s="37"/>
      <c r="AO18" s="37"/>
      <c r="AP18" s="37"/>
      <c r="AQ18" s="37"/>
    </row>
    <row r="19" spans="1:43" x14ac:dyDescent="0.2">
      <c r="A19" s="11">
        <v>11750</v>
      </c>
      <c r="B19" s="12">
        <v>20160323</v>
      </c>
      <c r="C19" s="11">
        <v>205034</v>
      </c>
      <c r="D19" s="12">
        <v>1</v>
      </c>
      <c r="E19" s="13">
        <v>-99</v>
      </c>
      <c r="F19" s="13">
        <v>42</v>
      </c>
      <c r="G19" s="13">
        <v>85337.96</v>
      </c>
      <c r="H19" s="13">
        <v>9.6199999999999992</v>
      </c>
      <c r="I19" s="13">
        <v>0</v>
      </c>
      <c r="J19" s="13">
        <v>8.15</v>
      </c>
      <c r="K19" s="13">
        <v>5.55</v>
      </c>
      <c r="L19" s="12">
        <v>697</v>
      </c>
      <c r="M19" s="12">
        <v>1</v>
      </c>
      <c r="N19" s="12"/>
      <c r="O19" s="12"/>
      <c r="P19" s="12"/>
      <c r="Q19" s="12"/>
      <c r="R19" s="12"/>
      <c r="S19" s="12"/>
      <c r="T19" s="12"/>
      <c r="U19" s="12"/>
      <c r="V19" s="12"/>
      <c r="W19" s="12"/>
      <c r="X19" s="12"/>
      <c r="Y19" s="12"/>
      <c r="Z19" s="12"/>
      <c r="AA19" s="12"/>
      <c r="AB19" s="12"/>
      <c r="AC19" s="12"/>
      <c r="AD19" s="12">
        <f t="shared" si="0"/>
        <v>0</v>
      </c>
      <c r="AE19" s="37"/>
      <c r="AF19" s="37"/>
      <c r="AG19" s="37"/>
      <c r="AH19" s="37"/>
      <c r="AI19" s="37"/>
      <c r="AJ19" s="37"/>
      <c r="AK19" s="37"/>
      <c r="AL19" s="37"/>
      <c r="AM19" s="37"/>
      <c r="AN19" s="37"/>
      <c r="AO19" s="37"/>
      <c r="AP19" s="37"/>
      <c r="AQ19" s="37"/>
    </row>
    <row r="20" spans="1:43" x14ac:dyDescent="0.2">
      <c r="A20" s="11">
        <v>11755</v>
      </c>
      <c r="B20" s="12">
        <v>20160324</v>
      </c>
      <c r="C20" s="11">
        <v>45636</v>
      </c>
      <c r="D20" s="12">
        <v>1</v>
      </c>
      <c r="E20" s="13">
        <v>-92.38</v>
      </c>
      <c r="F20" s="13">
        <v>42.2</v>
      </c>
      <c r="G20" s="13">
        <v>76734.05</v>
      </c>
      <c r="H20" s="13">
        <v>10.38</v>
      </c>
      <c r="I20" s="13">
        <v>0</v>
      </c>
      <c r="J20" s="13">
        <v>4.9000000000000004</v>
      </c>
      <c r="K20" s="13">
        <v>5.05</v>
      </c>
      <c r="L20" s="12">
        <v>291</v>
      </c>
      <c r="M20" s="12">
        <v>1</v>
      </c>
      <c r="N20" s="12"/>
      <c r="O20" s="12"/>
      <c r="P20" s="12"/>
      <c r="Q20" s="12"/>
      <c r="R20" s="12"/>
      <c r="S20" s="12"/>
      <c r="T20" s="12"/>
      <c r="U20" s="12"/>
      <c r="V20" s="12"/>
      <c r="W20" s="12"/>
      <c r="X20" s="12"/>
      <c r="Y20" s="12"/>
      <c r="Z20" s="12"/>
      <c r="AA20" s="12"/>
      <c r="AB20" s="12"/>
      <c r="AC20" s="12"/>
      <c r="AD20" s="12">
        <f t="shared" si="0"/>
        <v>0</v>
      </c>
      <c r="AE20" s="37"/>
      <c r="AF20" s="37"/>
      <c r="AG20" s="37"/>
      <c r="AH20" s="37"/>
      <c r="AI20" s="37"/>
      <c r="AJ20" s="37"/>
      <c r="AK20" s="37"/>
      <c r="AL20" s="37"/>
      <c r="AM20" s="37"/>
      <c r="AN20" s="37"/>
      <c r="AO20" s="37"/>
      <c r="AP20" s="37"/>
      <c r="AQ20" s="37"/>
    </row>
    <row r="21" spans="1:43" x14ac:dyDescent="0.2">
      <c r="A21" s="11">
        <v>11796</v>
      </c>
      <c r="B21" s="12">
        <v>20160326</v>
      </c>
      <c r="C21" s="11">
        <v>194932</v>
      </c>
      <c r="D21" s="12">
        <v>1</v>
      </c>
      <c r="E21" s="13">
        <v>-95.43</v>
      </c>
      <c r="F21" s="13">
        <v>42.8</v>
      </c>
      <c r="G21" s="13">
        <v>63413.75</v>
      </c>
      <c r="H21" s="13">
        <v>6.5</v>
      </c>
      <c r="I21" s="13">
        <v>0</v>
      </c>
      <c r="J21" s="13">
        <v>4.5999999999999996</v>
      </c>
      <c r="K21" s="13">
        <v>3.45</v>
      </c>
      <c r="L21" s="12">
        <v>439</v>
      </c>
      <c r="M21" s="12">
        <v>1</v>
      </c>
      <c r="N21" s="12"/>
      <c r="O21" s="12"/>
      <c r="P21" s="12"/>
      <c r="Q21" s="12"/>
      <c r="R21" s="12"/>
      <c r="S21" s="12"/>
      <c r="T21" s="12"/>
      <c r="U21" s="12"/>
      <c r="V21" s="12"/>
      <c r="W21" s="12"/>
      <c r="X21" s="12"/>
      <c r="Y21" s="12"/>
      <c r="Z21" s="12"/>
      <c r="AA21" s="12"/>
      <c r="AB21" s="12"/>
      <c r="AC21" s="12"/>
      <c r="AD21" s="12">
        <f t="shared" si="0"/>
        <v>0</v>
      </c>
      <c r="AE21" s="37"/>
      <c r="AF21" s="37"/>
      <c r="AG21" s="37"/>
      <c r="AH21" s="37"/>
      <c r="AI21" s="37"/>
      <c r="AJ21" s="37"/>
      <c r="AK21" s="37"/>
      <c r="AL21" s="37"/>
      <c r="AM21" s="37"/>
      <c r="AN21" s="37"/>
      <c r="AO21" s="37"/>
      <c r="AP21" s="37"/>
      <c r="AQ21" s="37"/>
    </row>
    <row r="22" spans="1:43" x14ac:dyDescent="0.2">
      <c r="A22" s="11">
        <v>12016</v>
      </c>
      <c r="B22" s="12">
        <v>20160409</v>
      </c>
      <c r="C22" s="11">
        <v>233436</v>
      </c>
      <c r="D22" s="12">
        <v>1</v>
      </c>
      <c r="E22" s="13">
        <v>-94.98</v>
      </c>
      <c r="F22" s="13">
        <v>49.3</v>
      </c>
      <c r="G22" s="13">
        <v>90927.66</v>
      </c>
      <c r="H22" s="13">
        <v>7.5</v>
      </c>
      <c r="I22" s="13">
        <v>0</v>
      </c>
      <c r="J22" s="13">
        <v>11.2</v>
      </c>
      <c r="K22" s="13">
        <v>9.15</v>
      </c>
      <c r="L22" s="12">
        <v>329</v>
      </c>
      <c r="M22" s="12">
        <v>1</v>
      </c>
      <c r="N22" s="12"/>
      <c r="O22" s="12"/>
      <c r="P22" s="12"/>
      <c r="Q22" s="12"/>
      <c r="R22" s="12"/>
      <c r="S22" s="12"/>
      <c r="T22" s="12"/>
      <c r="U22" s="12"/>
      <c r="V22" s="12"/>
      <c r="W22" s="12"/>
      <c r="X22" s="12"/>
      <c r="Y22" s="12"/>
      <c r="Z22" s="12"/>
      <c r="AA22" s="12"/>
      <c r="AB22" s="12"/>
      <c r="AC22" s="12"/>
      <c r="AD22" s="12">
        <f t="shared" si="0"/>
        <v>0</v>
      </c>
      <c r="AE22" s="37"/>
      <c r="AF22" s="37"/>
      <c r="AG22" s="37"/>
      <c r="AH22" s="37"/>
      <c r="AI22" s="37"/>
      <c r="AJ22" s="37"/>
      <c r="AK22" s="37"/>
      <c r="AL22" s="37"/>
      <c r="AM22" s="37"/>
      <c r="AN22" s="37"/>
      <c r="AO22" s="37"/>
      <c r="AP22" s="37"/>
      <c r="AQ22" s="37"/>
    </row>
    <row r="23" spans="1:43" x14ac:dyDescent="0.2">
      <c r="A23" s="11">
        <v>12104</v>
      </c>
      <c r="B23" s="12">
        <v>20160415</v>
      </c>
      <c r="C23" s="11">
        <v>150506</v>
      </c>
      <c r="D23" s="12">
        <v>1</v>
      </c>
      <c r="E23" s="13">
        <v>-102.03</v>
      </c>
      <c r="F23" s="13">
        <v>50.78</v>
      </c>
      <c r="G23" s="13">
        <v>84951.13</v>
      </c>
      <c r="H23" s="13">
        <v>8.3800000000000008</v>
      </c>
      <c r="I23" s="13">
        <v>0</v>
      </c>
      <c r="J23" s="13">
        <v>12.5</v>
      </c>
      <c r="K23" s="13">
        <v>5.8</v>
      </c>
      <c r="L23" s="12">
        <v>509</v>
      </c>
      <c r="M23" s="12">
        <v>1</v>
      </c>
      <c r="N23" s="12"/>
      <c r="O23" s="12"/>
      <c r="P23" s="12"/>
      <c r="Q23" s="12"/>
      <c r="R23" s="12"/>
      <c r="S23" s="12"/>
      <c r="T23" s="12"/>
      <c r="U23" s="12"/>
      <c r="V23" s="12"/>
      <c r="W23" s="12"/>
      <c r="X23" s="12"/>
      <c r="Y23" s="12"/>
      <c r="Z23" s="12"/>
      <c r="AA23" s="12"/>
      <c r="AB23" s="12"/>
      <c r="AC23" s="12"/>
      <c r="AD23" s="12">
        <f t="shared" si="0"/>
        <v>0</v>
      </c>
      <c r="AE23" s="37"/>
      <c r="AF23" s="37"/>
      <c r="AG23" s="37"/>
      <c r="AH23" s="37"/>
      <c r="AI23" s="37"/>
      <c r="AJ23" s="37"/>
      <c r="AK23" s="37"/>
      <c r="AL23" s="37"/>
      <c r="AM23" s="37"/>
      <c r="AN23" s="37"/>
      <c r="AO23" s="37"/>
      <c r="AP23" s="37"/>
      <c r="AQ23" s="37"/>
    </row>
    <row r="24" spans="1:43" x14ac:dyDescent="0.2">
      <c r="A24" s="11">
        <v>12119</v>
      </c>
      <c r="B24" s="12">
        <v>20160416</v>
      </c>
      <c r="C24" s="11">
        <v>140947</v>
      </c>
      <c r="D24" s="12">
        <v>1</v>
      </c>
      <c r="E24" s="13">
        <v>-94.35</v>
      </c>
      <c r="F24" s="13">
        <v>50.53</v>
      </c>
      <c r="G24" s="13">
        <v>91574.89</v>
      </c>
      <c r="H24" s="13">
        <v>8</v>
      </c>
      <c r="I24" s="13">
        <v>0</v>
      </c>
      <c r="J24" s="13">
        <v>10.050000000000001</v>
      </c>
      <c r="K24" s="13">
        <v>4.5999999999999996</v>
      </c>
      <c r="L24" s="12">
        <v>382</v>
      </c>
      <c r="M24" s="12">
        <v>1</v>
      </c>
      <c r="N24" s="12"/>
      <c r="O24" s="12"/>
      <c r="P24" s="12"/>
      <c r="Q24" s="12"/>
      <c r="R24" s="12"/>
      <c r="S24" s="12"/>
      <c r="T24" s="12"/>
      <c r="U24" s="12"/>
      <c r="V24" s="12"/>
      <c r="W24" s="12"/>
      <c r="X24" s="12"/>
      <c r="Y24" s="12"/>
      <c r="Z24" s="12"/>
      <c r="AA24" s="12"/>
      <c r="AB24" s="12"/>
      <c r="AC24" s="12"/>
      <c r="AD24" s="12">
        <f t="shared" si="0"/>
        <v>0</v>
      </c>
      <c r="AE24" s="37"/>
      <c r="AF24" s="37"/>
      <c r="AG24" s="37"/>
      <c r="AH24" s="37"/>
      <c r="AI24" s="37"/>
      <c r="AJ24" s="37"/>
      <c r="AK24" s="37"/>
      <c r="AL24" s="37"/>
      <c r="AM24" s="37"/>
      <c r="AN24" s="37"/>
      <c r="AO24" s="37"/>
      <c r="AP24" s="37"/>
      <c r="AQ24" s="37"/>
    </row>
    <row r="25" spans="1:43" x14ac:dyDescent="0.2">
      <c r="A25" s="11">
        <v>12155</v>
      </c>
      <c r="B25" s="12">
        <v>20160418</v>
      </c>
      <c r="C25" s="11">
        <v>220541</v>
      </c>
      <c r="D25" s="12">
        <v>1</v>
      </c>
      <c r="E25" s="13">
        <v>-104.32</v>
      </c>
      <c r="F25" s="13">
        <v>45.42</v>
      </c>
      <c r="G25" s="13">
        <v>67600.05</v>
      </c>
      <c r="H25" s="13">
        <v>7.12</v>
      </c>
      <c r="I25" s="13">
        <v>0.25</v>
      </c>
      <c r="J25" s="13">
        <v>5.5</v>
      </c>
      <c r="K25" s="13">
        <v>2.7</v>
      </c>
      <c r="L25" s="12">
        <v>1058</v>
      </c>
      <c r="M25" s="12">
        <v>1</v>
      </c>
      <c r="N25" s="12"/>
      <c r="O25" s="12"/>
      <c r="P25" s="12"/>
      <c r="Q25" s="12"/>
      <c r="R25" s="12"/>
      <c r="S25" s="12"/>
      <c r="T25" s="12"/>
      <c r="U25" s="12"/>
      <c r="V25" s="12"/>
      <c r="W25" s="12"/>
      <c r="X25" s="12"/>
      <c r="Y25" s="12"/>
      <c r="Z25" s="12"/>
      <c r="AA25" s="12"/>
      <c r="AB25" s="12"/>
      <c r="AC25" s="12"/>
      <c r="AD25" s="12">
        <f t="shared" si="0"/>
        <v>0</v>
      </c>
      <c r="AE25" s="37"/>
      <c r="AF25" s="37"/>
      <c r="AG25" s="37"/>
      <c r="AH25" s="37"/>
      <c r="AI25" s="37"/>
      <c r="AJ25" s="37"/>
      <c r="AK25" s="37"/>
      <c r="AL25" s="37"/>
      <c r="AM25" s="37"/>
      <c r="AN25" s="37"/>
      <c r="AO25" s="37"/>
      <c r="AP25" s="37"/>
      <c r="AQ25" s="37"/>
    </row>
    <row r="26" spans="1:43" x14ac:dyDescent="0.2">
      <c r="A26" s="11">
        <v>12288</v>
      </c>
      <c r="B26" s="12">
        <v>20160427</v>
      </c>
      <c r="C26" s="11">
        <v>105723</v>
      </c>
      <c r="D26" s="12">
        <v>1</v>
      </c>
      <c r="E26" s="13">
        <v>-100.12</v>
      </c>
      <c r="F26" s="13">
        <v>43.65</v>
      </c>
      <c r="G26" s="13">
        <v>80070.67</v>
      </c>
      <c r="H26" s="13">
        <v>6.88</v>
      </c>
      <c r="I26" s="13">
        <v>0</v>
      </c>
      <c r="J26" s="13">
        <v>4.3</v>
      </c>
      <c r="K26" s="13">
        <v>5.05</v>
      </c>
      <c r="L26" s="12">
        <v>525</v>
      </c>
      <c r="M26" s="12">
        <v>1</v>
      </c>
      <c r="N26" s="12"/>
      <c r="O26" s="12"/>
      <c r="P26" s="12"/>
      <c r="Q26" s="12"/>
      <c r="R26" s="12"/>
      <c r="S26" s="12"/>
      <c r="T26" s="12"/>
      <c r="U26" s="12"/>
      <c r="V26" s="12"/>
      <c r="W26" s="12"/>
      <c r="X26" s="12"/>
      <c r="Y26" s="12"/>
      <c r="Z26" s="12"/>
      <c r="AA26" s="12"/>
      <c r="AB26" s="12"/>
      <c r="AC26" s="12"/>
      <c r="AD26" s="12">
        <f t="shared" si="0"/>
        <v>0</v>
      </c>
      <c r="AE26" s="37"/>
      <c r="AF26" s="37"/>
      <c r="AG26" s="37"/>
      <c r="AH26" s="37"/>
      <c r="AI26" s="37"/>
      <c r="AJ26" s="37"/>
      <c r="AK26" s="37"/>
      <c r="AL26" s="37"/>
      <c r="AM26" s="37"/>
      <c r="AN26" s="37"/>
      <c r="AO26" s="37"/>
      <c r="AP26" s="37"/>
      <c r="AQ26" s="37"/>
    </row>
    <row r="27" spans="1:43" x14ac:dyDescent="0.2">
      <c r="A27" s="11">
        <v>12293</v>
      </c>
      <c r="B27" s="12">
        <v>20160427</v>
      </c>
      <c r="C27" s="11">
        <v>190103</v>
      </c>
      <c r="D27" s="12">
        <v>1</v>
      </c>
      <c r="E27" s="13">
        <v>-96.47</v>
      </c>
      <c r="F27" s="13">
        <v>44.15</v>
      </c>
      <c r="G27" s="13">
        <v>73834.100000000006</v>
      </c>
      <c r="H27" s="13">
        <v>6.5</v>
      </c>
      <c r="I27" s="13">
        <v>0</v>
      </c>
      <c r="J27" s="13">
        <v>6</v>
      </c>
      <c r="K27" s="13">
        <v>3.15</v>
      </c>
      <c r="L27" s="12">
        <v>528</v>
      </c>
      <c r="M27" s="12">
        <v>1</v>
      </c>
      <c r="N27" s="12"/>
      <c r="O27" s="12"/>
      <c r="P27" s="12"/>
      <c r="Q27" s="12"/>
      <c r="R27" s="12"/>
      <c r="S27" s="12"/>
      <c r="T27" s="12"/>
      <c r="U27" s="12"/>
      <c r="V27" s="12"/>
      <c r="W27" s="12"/>
      <c r="X27" s="12"/>
      <c r="Y27" s="12"/>
      <c r="Z27" s="12"/>
      <c r="AA27" s="12"/>
      <c r="AB27" s="12"/>
      <c r="AC27" s="12"/>
      <c r="AD27" s="12">
        <f t="shared" si="0"/>
        <v>0</v>
      </c>
      <c r="AE27" s="37"/>
      <c r="AF27" s="37"/>
      <c r="AG27" s="37"/>
      <c r="AH27" s="37"/>
      <c r="AI27" s="37"/>
      <c r="AJ27" s="37"/>
      <c r="AK27" s="37"/>
      <c r="AL27" s="37"/>
      <c r="AM27" s="37"/>
      <c r="AN27" s="37"/>
      <c r="AO27" s="37"/>
      <c r="AP27" s="37"/>
      <c r="AQ27" s="37"/>
    </row>
    <row r="28" spans="1:43" x14ac:dyDescent="0.2">
      <c r="A28" s="11">
        <v>12324</v>
      </c>
      <c r="B28" s="12">
        <v>20160429</v>
      </c>
      <c r="C28" s="11">
        <v>185223</v>
      </c>
      <c r="D28" s="12">
        <v>1</v>
      </c>
      <c r="E28" s="13">
        <v>-97.95</v>
      </c>
      <c r="F28" s="13">
        <v>38.619999999999997</v>
      </c>
      <c r="G28" s="13">
        <v>66747.81</v>
      </c>
      <c r="H28" s="13">
        <v>12.38</v>
      </c>
      <c r="I28" s="13">
        <v>0</v>
      </c>
      <c r="J28" s="13">
        <v>4.3499999999999996</v>
      </c>
      <c r="K28" s="13">
        <v>2.8</v>
      </c>
      <c r="L28" s="12">
        <v>458</v>
      </c>
      <c r="M28" s="12">
        <v>1</v>
      </c>
      <c r="N28" s="12"/>
      <c r="O28" s="12"/>
      <c r="P28" s="12"/>
      <c r="Q28" s="12"/>
      <c r="R28" s="12"/>
      <c r="S28" s="12"/>
      <c r="T28" s="12"/>
      <c r="U28" s="12"/>
      <c r="V28" s="12"/>
      <c r="W28" s="12"/>
      <c r="X28" s="12"/>
      <c r="Y28" s="12"/>
      <c r="Z28" s="12"/>
      <c r="AA28" s="12"/>
      <c r="AB28" s="12"/>
      <c r="AC28" s="12"/>
      <c r="AD28" s="12">
        <f t="shared" si="0"/>
        <v>0</v>
      </c>
      <c r="AE28" s="37"/>
      <c r="AF28" s="37"/>
      <c r="AG28" s="37"/>
      <c r="AH28" s="37"/>
      <c r="AI28" s="37"/>
      <c r="AJ28" s="37"/>
      <c r="AK28" s="37"/>
      <c r="AL28" s="37"/>
      <c r="AM28" s="37"/>
      <c r="AN28" s="37"/>
      <c r="AO28" s="37"/>
      <c r="AP28" s="37"/>
      <c r="AQ28" s="37"/>
    </row>
    <row r="29" spans="1:43" x14ac:dyDescent="0.2">
      <c r="A29" s="11">
        <v>12334</v>
      </c>
      <c r="B29" s="12">
        <v>20160430</v>
      </c>
      <c r="C29" s="11">
        <v>95512</v>
      </c>
      <c r="D29" s="12">
        <v>1</v>
      </c>
      <c r="E29" s="13">
        <v>-99.4</v>
      </c>
      <c r="F29" s="13">
        <v>42.2</v>
      </c>
      <c r="G29" s="13">
        <v>65422.02</v>
      </c>
      <c r="H29" s="13">
        <v>9</v>
      </c>
      <c r="I29" s="13">
        <v>0</v>
      </c>
      <c r="J29" s="13">
        <v>5.05</v>
      </c>
      <c r="K29" s="13">
        <v>2.85</v>
      </c>
      <c r="L29" s="12">
        <v>767</v>
      </c>
      <c r="M29" s="12">
        <v>1</v>
      </c>
      <c r="N29" s="12"/>
      <c r="O29" s="12"/>
      <c r="P29" s="12"/>
      <c r="Q29" s="12"/>
      <c r="R29" s="12"/>
      <c r="S29" s="12"/>
      <c r="T29" s="12"/>
      <c r="U29" s="12"/>
      <c r="V29" s="12"/>
      <c r="W29" s="12"/>
      <c r="X29" s="12"/>
      <c r="Y29" s="12"/>
      <c r="Z29" s="12"/>
      <c r="AA29" s="12"/>
      <c r="AB29" s="12"/>
      <c r="AC29" s="12"/>
      <c r="AD29" s="12">
        <f t="shared" si="0"/>
        <v>0</v>
      </c>
      <c r="AE29" s="37"/>
      <c r="AF29" s="37"/>
      <c r="AG29" s="37"/>
      <c r="AH29" s="37"/>
      <c r="AI29" s="37"/>
      <c r="AJ29" s="37"/>
      <c r="AK29" s="37"/>
      <c r="AL29" s="37"/>
      <c r="AM29" s="37"/>
      <c r="AN29" s="37"/>
      <c r="AO29" s="37"/>
      <c r="AP29" s="37"/>
      <c r="AQ29" s="37"/>
    </row>
    <row r="30" spans="1:43" x14ac:dyDescent="0.2">
      <c r="A30" s="11">
        <v>12339</v>
      </c>
      <c r="B30" s="12">
        <v>20160430</v>
      </c>
      <c r="C30" s="11">
        <v>175930</v>
      </c>
      <c r="D30" s="12">
        <v>1</v>
      </c>
      <c r="E30" s="13">
        <v>-92.18</v>
      </c>
      <c r="F30" s="13">
        <v>42.25</v>
      </c>
      <c r="G30" s="13">
        <v>99302.34</v>
      </c>
      <c r="H30" s="13">
        <v>8</v>
      </c>
      <c r="I30" s="13">
        <v>0</v>
      </c>
      <c r="J30" s="13">
        <v>6.8</v>
      </c>
      <c r="K30" s="13">
        <v>4.05</v>
      </c>
      <c r="L30" s="12">
        <v>266</v>
      </c>
      <c r="M30" s="12">
        <v>1</v>
      </c>
      <c r="N30" s="12"/>
      <c r="O30" s="12"/>
      <c r="P30" s="12"/>
      <c r="Q30" s="12"/>
      <c r="R30" s="12"/>
      <c r="S30" s="12"/>
      <c r="T30" s="12"/>
      <c r="U30" s="12"/>
      <c r="V30" s="12"/>
      <c r="W30" s="12"/>
      <c r="X30" s="12"/>
      <c r="Y30" s="12"/>
      <c r="Z30" s="12"/>
      <c r="AA30" s="12"/>
      <c r="AB30" s="12"/>
      <c r="AC30" s="12"/>
      <c r="AD30" s="12">
        <f t="shared" si="0"/>
        <v>0</v>
      </c>
      <c r="AE30" s="37"/>
      <c r="AF30" s="37"/>
      <c r="AG30" s="37"/>
      <c r="AH30" s="37"/>
      <c r="AI30" s="37"/>
      <c r="AJ30" s="37"/>
      <c r="AK30" s="37"/>
      <c r="AL30" s="37"/>
      <c r="AM30" s="37"/>
      <c r="AN30" s="37"/>
      <c r="AO30" s="37"/>
      <c r="AP30" s="37"/>
      <c r="AQ30" s="37"/>
    </row>
    <row r="31" spans="1:43" x14ac:dyDescent="0.2">
      <c r="A31" s="11">
        <v>12503</v>
      </c>
      <c r="B31" s="12">
        <v>20160511</v>
      </c>
      <c r="C31" s="11">
        <v>63646</v>
      </c>
      <c r="D31" s="12">
        <v>1</v>
      </c>
      <c r="E31" s="13">
        <v>-98.82</v>
      </c>
      <c r="F31" s="13">
        <v>41.88</v>
      </c>
      <c r="G31" s="13">
        <v>84561.75</v>
      </c>
      <c r="H31" s="13">
        <v>12.12</v>
      </c>
      <c r="I31" s="13">
        <v>0</v>
      </c>
      <c r="J31" s="13">
        <v>6</v>
      </c>
      <c r="K31" s="13">
        <v>5.3</v>
      </c>
      <c r="L31" s="12">
        <v>672</v>
      </c>
      <c r="M31" s="12">
        <v>1</v>
      </c>
      <c r="N31" s="12"/>
      <c r="O31" s="12"/>
      <c r="P31" s="12"/>
      <c r="Q31" s="12"/>
      <c r="R31" s="12"/>
      <c r="S31" s="12"/>
      <c r="T31" s="12"/>
      <c r="U31" s="12"/>
      <c r="V31" s="12"/>
      <c r="W31" s="12"/>
      <c r="X31" s="12"/>
      <c r="Y31" s="12"/>
      <c r="Z31" s="12"/>
      <c r="AA31" s="12"/>
      <c r="AB31" s="12"/>
      <c r="AC31" s="12"/>
      <c r="AD31" s="12">
        <f t="shared" si="0"/>
        <v>0</v>
      </c>
      <c r="AE31" s="37"/>
      <c r="AF31" s="37"/>
      <c r="AG31" s="37"/>
      <c r="AH31" s="37"/>
      <c r="AI31" s="37"/>
      <c r="AJ31" s="37"/>
      <c r="AK31" s="37"/>
      <c r="AL31" s="37"/>
      <c r="AM31" s="37"/>
      <c r="AN31" s="37"/>
      <c r="AO31" s="37"/>
      <c r="AP31" s="37"/>
      <c r="AQ31" s="37"/>
    </row>
    <row r="32" spans="1:43" x14ac:dyDescent="0.2">
      <c r="A32" s="11">
        <v>12641</v>
      </c>
      <c r="B32" s="12">
        <v>20160520</v>
      </c>
      <c r="C32" s="11">
        <v>32708</v>
      </c>
      <c r="D32" s="12">
        <v>1</v>
      </c>
      <c r="E32" s="13">
        <v>-93.18</v>
      </c>
      <c r="F32" s="13">
        <v>36.75</v>
      </c>
      <c r="G32" s="13">
        <v>52704.99</v>
      </c>
      <c r="H32" s="13">
        <v>9.1199999999999992</v>
      </c>
      <c r="I32" s="13">
        <v>0</v>
      </c>
      <c r="J32" s="13">
        <v>3.2</v>
      </c>
      <c r="K32" s="13">
        <v>4.6500000000000004</v>
      </c>
      <c r="L32" s="12">
        <v>291</v>
      </c>
      <c r="M32" s="12">
        <v>1</v>
      </c>
      <c r="N32" s="12"/>
      <c r="O32" s="12"/>
      <c r="P32" s="12"/>
      <c r="Q32" s="12"/>
      <c r="R32" s="12"/>
      <c r="S32" s="12"/>
      <c r="T32" s="12"/>
      <c r="U32" s="12"/>
      <c r="V32" s="12"/>
      <c r="W32" s="12"/>
      <c r="X32" s="12"/>
      <c r="Y32" s="12"/>
      <c r="Z32" s="12"/>
      <c r="AA32" s="12"/>
      <c r="AB32" s="12"/>
      <c r="AC32" s="12"/>
      <c r="AD32" s="12">
        <f t="shared" si="0"/>
        <v>0</v>
      </c>
      <c r="AE32" s="37"/>
      <c r="AF32" s="37"/>
      <c r="AG32" s="37"/>
      <c r="AH32" s="37"/>
      <c r="AI32" s="37"/>
      <c r="AJ32" s="37"/>
      <c r="AK32" s="37"/>
      <c r="AL32" s="37"/>
      <c r="AM32" s="37"/>
      <c r="AN32" s="37"/>
      <c r="AO32" s="37"/>
      <c r="AP32" s="37"/>
      <c r="AQ32" s="37"/>
    </row>
    <row r="33" spans="1:43" x14ac:dyDescent="0.2">
      <c r="A33" s="11">
        <v>12811</v>
      </c>
      <c r="B33" s="12">
        <v>20160531</v>
      </c>
      <c r="C33" s="11">
        <v>14616</v>
      </c>
      <c r="D33" s="12">
        <v>1</v>
      </c>
      <c r="E33" s="13">
        <v>-103.75</v>
      </c>
      <c r="F33" s="13">
        <v>49.65</v>
      </c>
      <c r="G33" s="13">
        <v>53575.72</v>
      </c>
      <c r="H33" s="13">
        <v>8.25</v>
      </c>
      <c r="I33" s="13">
        <v>0</v>
      </c>
      <c r="J33" s="13">
        <v>4.8499999999999996</v>
      </c>
      <c r="K33" s="13">
        <v>3.15</v>
      </c>
      <c r="L33" s="12">
        <v>593</v>
      </c>
      <c r="M33" s="12">
        <v>1</v>
      </c>
      <c r="N33" s="12"/>
      <c r="O33" s="12"/>
      <c r="P33" s="12"/>
      <c r="Q33" s="12"/>
      <c r="R33" s="12"/>
      <c r="S33" s="12"/>
      <c r="T33" s="12"/>
      <c r="U33" s="12"/>
      <c r="V33" s="12"/>
      <c r="W33" s="12"/>
      <c r="X33" s="12"/>
      <c r="Y33" s="12"/>
      <c r="Z33" s="12"/>
      <c r="AA33" s="12"/>
      <c r="AB33" s="12"/>
      <c r="AC33" s="12"/>
      <c r="AD33" s="12">
        <f t="shared" si="0"/>
        <v>0</v>
      </c>
      <c r="AE33" s="37"/>
      <c r="AF33" s="37"/>
      <c r="AG33" s="37"/>
      <c r="AH33" s="37"/>
      <c r="AI33" s="37"/>
      <c r="AJ33" s="37"/>
      <c r="AK33" s="37"/>
      <c r="AL33" s="37"/>
      <c r="AM33" s="37"/>
      <c r="AN33" s="37"/>
      <c r="AO33" s="37"/>
      <c r="AP33" s="37"/>
      <c r="AQ33" s="37"/>
    </row>
    <row r="34" spans="1:43" x14ac:dyDescent="0.2">
      <c r="A34" s="11">
        <v>17329</v>
      </c>
      <c r="B34" s="12">
        <v>20170317</v>
      </c>
      <c r="C34" s="11">
        <v>122957</v>
      </c>
      <c r="D34" s="12">
        <v>1</v>
      </c>
      <c r="E34" s="13">
        <v>-91.65</v>
      </c>
      <c r="F34" s="13">
        <v>54.88</v>
      </c>
      <c r="G34" s="13">
        <v>52785.57</v>
      </c>
      <c r="H34" s="13">
        <v>5.5</v>
      </c>
      <c r="I34" s="13">
        <v>0</v>
      </c>
      <c r="J34" s="13">
        <v>5.25</v>
      </c>
      <c r="K34" s="13">
        <v>5.0999999999999996</v>
      </c>
      <c r="L34" s="12">
        <v>140</v>
      </c>
      <c r="M34" s="12">
        <v>1</v>
      </c>
      <c r="N34" s="12"/>
      <c r="O34" s="12"/>
      <c r="P34" s="12"/>
      <c r="Q34" s="12"/>
      <c r="R34" s="12"/>
      <c r="S34" s="12"/>
      <c r="T34" s="12"/>
      <c r="U34" s="12"/>
      <c r="V34" s="12"/>
      <c r="W34" s="12"/>
      <c r="X34" s="12"/>
      <c r="Y34" s="12"/>
      <c r="Z34" s="12"/>
      <c r="AA34" s="12"/>
      <c r="AB34" s="12"/>
      <c r="AC34" s="12"/>
      <c r="AD34" s="12">
        <f t="shared" si="0"/>
        <v>0</v>
      </c>
      <c r="AE34" s="37"/>
      <c r="AF34" s="37"/>
      <c r="AG34" s="37"/>
      <c r="AH34" s="37"/>
      <c r="AI34" s="37"/>
      <c r="AJ34" s="37"/>
      <c r="AK34" s="37"/>
      <c r="AL34" s="37"/>
      <c r="AM34" s="37"/>
      <c r="AN34" s="37"/>
      <c r="AO34" s="37"/>
      <c r="AP34" s="37"/>
      <c r="AQ34" s="37"/>
    </row>
    <row r="35" spans="1:43" x14ac:dyDescent="0.2">
      <c r="A35" s="11">
        <v>17605</v>
      </c>
      <c r="B35" s="12">
        <v>20170404</v>
      </c>
      <c r="C35" s="11">
        <v>62108</v>
      </c>
      <c r="D35" s="12">
        <v>1</v>
      </c>
      <c r="E35" s="13">
        <v>-90.1</v>
      </c>
      <c r="F35" s="13">
        <v>44.28</v>
      </c>
      <c r="G35" s="13">
        <v>53692.33</v>
      </c>
      <c r="H35" s="13">
        <v>4.88</v>
      </c>
      <c r="I35" s="13">
        <v>0</v>
      </c>
      <c r="J35" s="13">
        <v>4.25</v>
      </c>
      <c r="K35" s="13">
        <v>3.3</v>
      </c>
      <c r="L35" s="12">
        <v>298</v>
      </c>
      <c r="M35" s="12">
        <v>1</v>
      </c>
      <c r="N35" s="12"/>
      <c r="O35" s="12"/>
      <c r="P35" s="12"/>
      <c r="Q35" s="12"/>
      <c r="R35" s="12"/>
      <c r="S35" s="12"/>
      <c r="T35" s="12"/>
      <c r="U35" s="12"/>
      <c r="V35" s="12"/>
      <c r="W35" s="12"/>
      <c r="X35" s="12"/>
      <c r="Y35" s="12"/>
      <c r="Z35" s="12"/>
      <c r="AA35" s="12"/>
      <c r="AB35" s="12"/>
      <c r="AC35" s="12"/>
      <c r="AD35" s="12">
        <f t="shared" si="0"/>
        <v>0</v>
      </c>
      <c r="AE35" s="37"/>
      <c r="AF35" s="37"/>
      <c r="AG35" s="37"/>
      <c r="AH35" s="37"/>
      <c r="AI35" s="37"/>
      <c r="AJ35" s="37"/>
      <c r="AK35" s="37"/>
      <c r="AL35" s="37"/>
      <c r="AM35" s="37"/>
      <c r="AN35" s="37"/>
      <c r="AO35" s="37"/>
      <c r="AP35" s="37"/>
      <c r="AQ35" s="37"/>
    </row>
    <row r="36" spans="1:43" x14ac:dyDescent="0.2">
      <c r="A36" s="11">
        <v>17611</v>
      </c>
      <c r="B36" s="12">
        <v>20170404</v>
      </c>
      <c r="C36" s="11">
        <v>155827</v>
      </c>
      <c r="D36" s="12">
        <v>1</v>
      </c>
      <c r="E36" s="13">
        <v>-103.32</v>
      </c>
      <c r="F36" s="13">
        <v>36.6</v>
      </c>
      <c r="G36" s="13">
        <v>53577.13</v>
      </c>
      <c r="H36" s="13">
        <v>8.6199999999999992</v>
      </c>
      <c r="I36" s="13">
        <v>0.38</v>
      </c>
      <c r="J36" s="13">
        <v>3.7</v>
      </c>
      <c r="K36" s="13">
        <v>3.85</v>
      </c>
      <c r="L36" s="12">
        <v>1591</v>
      </c>
      <c r="M36" s="12">
        <v>1</v>
      </c>
      <c r="N36" s="12"/>
      <c r="O36" s="12"/>
      <c r="P36" s="12"/>
      <c r="Q36" s="12"/>
      <c r="R36" s="12"/>
      <c r="S36" s="12"/>
      <c r="T36" s="12"/>
      <c r="U36" s="12"/>
      <c r="V36" s="12"/>
      <c r="W36" s="12"/>
      <c r="X36" s="12"/>
      <c r="Y36" s="12"/>
      <c r="Z36" s="12"/>
      <c r="AA36" s="12"/>
      <c r="AB36" s="12"/>
      <c r="AC36" s="12"/>
      <c r="AD36" s="12">
        <f t="shared" si="0"/>
        <v>0</v>
      </c>
      <c r="AE36" s="37"/>
      <c r="AF36" s="37"/>
      <c r="AG36" s="37"/>
      <c r="AH36" s="37"/>
      <c r="AI36" s="37"/>
      <c r="AJ36" s="37"/>
      <c r="AK36" s="37"/>
      <c r="AL36" s="37"/>
      <c r="AM36" s="37"/>
      <c r="AN36" s="37"/>
      <c r="AO36" s="37"/>
      <c r="AP36" s="37"/>
      <c r="AQ36" s="37"/>
    </row>
    <row r="37" spans="1:43" x14ac:dyDescent="0.2">
      <c r="A37" s="11">
        <v>17790</v>
      </c>
      <c r="B37" s="12">
        <v>20170416</v>
      </c>
      <c r="C37" s="11">
        <v>34856</v>
      </c>
      <c r="D37" s="12">
        <v>1</v>
      </c>
      <c r="E37" s="13">
        <v>-98.3</v>
      </c>
      <c r="F37" s="13">
        <v>50.05</v>
      </c>
      <c r="G37" s="13">
        <v>57540.51</v>
      </c>
      <c r="H37" s="13">
        <v>6.88</v>
      </c>
      <c r="I37" s="13">
        <v>0</v>
      </c>
      <c r="J37" s="13">
        <v>5.65</v>
      </c>
      <c r="K37" s="13">
        <v>3.15</v>
      </c>
      <c r="L37" s="12">
        <v>251</v>
      </c>
      <c r="M37" s="12">
        <v>1</v>
      </c>
      <c r="N37" s="12"/>
      <c r="O37" s="12"/>
      <c r="P37" s="12"/>
      <c r="Q37" s="12"/>
      <c r="R37" s="12"/>
      <c r="S37" s="12"/>
      <c r="T37" s="12"/>
      <c r="U37" s="12"/>
      <c r="V37" s="12"/>
      <c r="W37" s="12"/>
      <c r="X37" s="12"/>
      <c r="Y37" s="12"/>
      <c r="Z37" s="12"/>
      <c r="AA37" s="12"/>
      <c r="AB37" s="12"/>
      <c r="AC37" s="12"/>
      <c r="AD37" s="12">
        <f t="shared" si="0"/>
        <v>0</v>
      </c>
      <c r="AE37" s="37"/>
      <c r="AF37" s="37"/>
      <c r="AG37" s="37"/>
      <c r="AH37" s="37"/>
      <c r="AI37" s="37"/>
      <c r="AJ37" s="37"/>
      <c r="AK37" s="37"/>
      <c r="AL37" s="37"/>
      <c r="AM37" s="37"/>
      <c r="AN37" s="37"/>
      <c r="AO37" s="37"/>
      <c r="AP37" s="37"/>
      <c r="AQ37" s="37"/>
    </row>
    <row r="38" spans="1:43" x14ac:dyDescent="0.2">
      <c r="A38" s="11">
        <v>17856</v>
      </c>
      <c r="B38" s="12">
        <v>20170420</v>
      </c>
      <c r="C38" s="11">
        <v>95619</v>
      </c>
      <c r="D38" s="12">
        <v>1</v>
      </c>
      <c r="E38" s="13">
        <v>-91.55</v>
      </c>
      <c r="F38" s="13">
        <v>46.15</v>
      </c>
      <c r="G38" s="13">
        <v>67133.350000000006</v>
      </c>
      <c r="H38" s="13">
        <v>9.25</v>
      </c>
      <c r="I38" s="13">
        <v>0</v>
      </c>
      <c r="J38" s="13">
        <v>6.95</v>
      </c>
      <c r="K38" s="13">
        <v>4.05</v>
      </c>
      <c r="L38" s="12">
        <v>407</v>
      </c>
      <c r="M38" s="12">
        <v>1</v>
      </c>
      <c r="N38" s="12"/>
      <c r="O38" s="12"/>
      <c r="P38" s="12"/>
      <c r="Q38" s="12"/>
      <c r="R38" s="12"/>
      <c r="S38" s="12"/>
      <c r="T38" s="12"/>
      <c r="U38" s="12"/>
      <c r="V38" s="12"/>
      <c r="W38" s="12"/>
      <c r="X38" s="12"/>
      <c r="Y38" s="12"/>
      <c r="Z38" s="12"/>
      <c r="AA38" s="12"/>
      <c r="AB38" s="12"/>
      <c r="AC38" s="12"/>
      <c r="AD38" s="12">
        <f t="shared" si="0"/>
        <v>0</v>
      </c>
      <c r="AE38" s="37"/>
      <c r="AF38" s="37"/>
      <c r="AG38" s="37"/>
      <c r="AH38" s="37"/>
      <c r="AI38" s="37"/>
      <c r="AJ38" s="37"/>
      <c r="AK38" s="37"/>
      <c r="AL38" s="37"/>
      <c r="AM38" s="37"/>
      <c r="AN38" s="37"/>
      <c r="AO38" s="37"/>
      <c r="AP38" s="37"/>
      <c r="AQ38" s="37"/>
    </row>
    <row r="39" spans="1:43" x14ac:dyDescent="0.2">
      <c r="A39" s="11">
        <v>17928</v>
      </c>
      <c r="B39" s="12">
        <v>20170425</v>
      </c>
      <c r="C39" s="11">
        <v>4143</v>
      </c>
      <c r="D39" s="12">
        <v>1</v>
      </c>
      <c r="E39" s="13">
        <v>-90.88</v>
      </c>
      <c r="F39" s="13">
        <v>48.7</v>
      </c>
      <c r="G39" s="13">
        <v>134729.31</v>
      </c>
      <c r="H39" s="13">
        <v>7.88</v>
      </c>
      <c r="I39" s="13">
        <v>0</v>
      </c>
      <c r="J39" s="13">
        <v>9.3000000000000007</v>
      </c>
      <c r="K39" s="13">
        <v>6.65</v>
      </c>
      <c r="L39" s="12">
        <v>468</v>
      </c>
      <c r="M39" s="12">
        <v>1</v>
      </c>
      <c r="N39" s="12"/>
      <c r="O39" s="12"/>
      <c r="P39" s="12"/>
      <c r="Q39" s="12"/>
      <c r="R39" s="12"/>
      <c r="S39" s="12"/>
      <c r="T39" s="12"/>
      <c r="U39" s="12"/>
      <c r="V39" s="12"/>
      <c r="W39" s="12"/>
      <c r="X39" s="12"/>
      <c r="Y39" s="12"/>
      <c r="Z39" s="12"/>
      <c r="AA39" s="12"/>
      <c r="AB39" s="12"/>
      <c r="AC39" s="12"/>
      <c r="AD39" s="12">
        <f t="shared" si="0"/>
        <v>0</v>
      </c>
      <c r="AE39" s="37"/>
      <c r="AF39" s="37"/>
      <c r="AG39" s="37"/>
      <c r="AH39" s="37"/>
      <c r="AI39" s="37"/>
      <c r="AJ39" s="37"/>
      <c r="AK39" s="37"/>
      <c r="AL39" s="37"/>
      <c r="AM39" s="37"/>
      <c r="AN39" s="37"/>
      <c r="AO39" s="37"/>
      <c r="AP39" s="37"/>
      <c r="AQ39" s="37"/>
    </row>
    <row r="40" spans="1:43" x14ac:dyDescent="0.2">
      <c r="A40" s="11">
        <v>17995</v>
      </c>
      <c r="B40" s="12">
        <v>20170429</v>
      </c>
      <c r="C40" s="11">
        <v>82626</v>
      </c>
      <c r="D40" s="12">
        <v>1</v>
      </c>
      <c r="E40" s="13">
        <v>-99.53</v>
      </c>
      <c r="F40" s="13">
        <v>37.65</v>
      </c>
      <c r="G40" s="13">
        <v>89280.52</v>
      </c>
      <c r="H40" s="13">
        <v>14.12</v>
      </c>
      <c r="I40" s="13">
        <v>0</v>
      </c>
      <c r="J40" s="13">
        <v>5.0999999999999996</v>
      </c>
      <c r="K40" s="13">
        <v>5.35</v>
      </c>
      <c r="L40" s="12">
        <v>709</v>
      </c>
      <c r="M40" s="12">
        <v>1</v>
      </c>
      <c r="N40" s="12"/>
      <c r="O40" s="12"/>
      <c r="P40" s="12"/>
      <c r="Q40" s="12"/>
      <c r="R40" s="12"/>
      <c r="S40" s="12"/>
      <c r="T40" s="12"/>
      <c r="U40" s="12"/>
      <c r="V40" s="12"/>
      <c r="W40" s="12"/>
      <c r="X40" s="12"/>
      <c r="Y40" s="12"/>
      <c r="Z40" s="12"/>
      <c r="AA40" s="12"/>
      <c r="AB40" s="12"/>
      <c r="AC40" s="12"/>
      <c r="AD40" s="12">
        <f t="shared" si="0"/>
        <v>0</v>
      </c>
      <c r="AE40" s="37"/>
      <c r="AF40" s="37"/>
      <c r="AG40" s="37"/>
      <c r="AH40" s="37"/>
      <c r="AI40" s="37"/>
      <c r="AJ40" s="37"/>
      <c r="AK40" s="37"/>
      <c r="AL40" s="37"/>
      <c r="AM40" s="37"/>
      <c r="AN40" s="37"/>
      <c r="AO40" s="37"/>
      <c r="AP40" s="37"/>
      <c r="AQ40" s="37"/>
    </row>
    <row r="41" spans="1:43" x14ac:dyDescent="0.2">
      <c r="A41" s="11">
        <v>18010</v>
      </c>
      <c r="B41" s="12">
        <v>20170430</v>
      </c>
      <c r="C41" s="11">
        <v>73403</v>
      </c>
      <c r="D41" s="12">
        <v>1</v>
      </c>
      <c r="E41" s="13">
        <v>-91.32</v>
      </c>
      <c r="F41" s="13">
        <v>38.32</v>
      </c>
      <c r="G41" s="13">
        <v>118047.49</v>
      </c>
      <c r="H41" s="13">
        <v>13.25</v>
      </c>
      <c r="I41" s="13">
        <v>0</v>
      </c>
      <c r="J41" s="13">
        <v>4.5999999999999996</v>
      </c>
      <c r="K41" s="13">
        <v>5.5</v>
      </c>
      <c r="L41" s="12">
        <v>216</v>
      </c>
      <c r="M41" s="12">
        <v>1</v>
      </c>
      <c r="N41" s="12"/>
      <c r="O41" s="12"/>
      <c r="P41" s="12"/>
      <c r="Q41" s="12"/>
      <c r="R41" s="12"/>
      <c r="S41" s="12"/>
      <c r="T41" s="12"/>
      <c r="U41" s="12"/>
      <c r="V41" s="12"/>
      <c r="W41" s="12"/>
      <c r="X41" s="12"/>
      <c r="Y41" s="12"/>
      <c r="Z41" s="12"/>
      <c r="AA41" s="12"/>
      <c r="AB41" s="12"/>
      <c r="AC41" s="12"/>
      <c r="AD41" s="12">
        <f t="shared" si="0"/>
        <v>0</v>
      </c>
      <c r="AE41" s="37"/>
      <c r="AF41" s="37"/>
      <c r="AG41" s="37"/>
      <c r="AH41" s="37"/>
      <c r="AI41" s="37"/>
      <c r="AJ41" s="37"/>
      <c r="AK41" s="37"/>
      <c r="AL41" s="37"/>
      <c r="AM41" s="37"/>
      <c r="AN41" s="37"/>
      <c r="AO41" s="37"/>
      <c r="AP41" s="37"/>
      <c r="AQ41" s="37"/>
    </row>
    <row r="42" spans="1:43" x14ac:dyDescent="0.2">
      <c r="A42" s="11">
        <v>18297</v>
      </c>
      <c r="B42" s="12">
        <v>20170518</v>
      </c>
      <c r="C42" s="11">
        <v>180240</v>
      </c>
      <c r="D42" s="12">
        <v>1</v>
      </c>
      <c r="E42" s="13">
        <v>-103.85</v>
      </c>
      <c r="F42" s="13">
        <v>40.880000000000003</v>
      </c>
      <c r="G42" s="13">
        <v>63948.12</v>
      </c>
      <c r="H42" s="13">
        <v>9.5</v>
      </c>
      <c r="I42" s="13">
        <v>0.62</v>
      </c>
      <c r="J42" s="13">
        <v>4.8499999999999996</v>
      </c>
      <c r="K42" s="13">
        <v>4.8</v>
      </c>
      <c r="L42" s="12">
        <v>1583</v>
      </c>
      <c r="M42" s="12">
        <v>1</v>
      </c>
      <c r="N42" s="12"/>
      <c r="O42" s="12"/>
      <c r="P42" s="12"/>
      <c r="Q42" s="12"/>
      <c r="R42" s="12"/>
      <c r="S42" s="12"/>
      <c r="T42" s="12"/>
      <c r="U42" s="12"/>
      <c r="V42" s="12"/>
      <c r="W42" s="12"/>
      <c r="X42" s="12"/>
      <c r="Y42" s="12"/>
      <c r="Z42" s="12"/>
      <c r="AA42" s="12"/>
      <c r="AB42" s="12"/>
      <c r="AC42" s="12"/>
      <c r="AD42" s="12">
        <f t="shared" si="0"/>
        <v>0</v>
      </c>
      <c r="AE42" s="37"/>
      <c r="AF42" s="37"/>
      <c r="AG42" s="37"/>
      <c r="AH42" s="37"/>
      <c r="AI42" s="37"/>
      <c r="AJ42" s="37"/>
      <c r="AK42" s="37"/>
      <c r="AL42" s="37"/>
      <c r="AM42" s="37"/>
      <c r="AN42" s="37"/>
      <c r="AO42" s="37"/>
      <c r="AP42" s="37"/>
      <c r="AQ42" s="37"/>
    </row>
  </sheetData>
  <mergeCells count="44">
    <mergeCell ref="AE39:AQ39"/>
    <mergeCell ref="AE40:AQ40"/>
    <mergeCell ref="AE41:AQ41"/>
    <mergeCell ref="AE42:AQ42"/>
    <mergeCell ref="AE34:AQ34"/>
    <mergeCell ref="AE35:AQ35"/>
    <mergeCell ref="AE36:AQ36"/>
    <mergeCell ref="AE37:AQ37"/>
    <mergeCell ref="AE38:AQ38"/>
    <mergeCell ref="AE29:AQ29"/>
    <mergeCell ref="AE30:AQ30"/>
    <mergeCell ref="AE31:AQ31"/>
    <mergeCell ref="AE32:AQ32"/>
    <mergeCell ref="AE33:AQ33"/>
    <mergeCell ref="AE24:AQ24"/>
    <mergeCell ref="AE25:AQ25"/>
    <mergeCell ref="AE26:AQ26"/>
    <mergeCell ref="AE27:AQ27"/>
    <mergeCell ref="AE28:AQ28"/>
    <mergeCell ref="AE19:AQ19"/>
    <mergeCell ref="AE20:AQ20"/>
    <mergeCell ref="AE21:AQ21"/>
    <mergeCell ref="AE22:AQ22"/>
    <mergeCell ref="AE23:AQ23"/>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C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zoomScaleNormal="100" workbookViewId="0">
      <pane ySplit="2" topLeftCell="A3" activePane="bottomLeft" state="frozen"/>
      <selection pane="bottomLeft" activeCell="N2" sqref="N2"/>
    </sheetView>
  </sheetViews>
  <sheetFormatPr defaultRowHeight="12.75" x14ac:dyDescent="0.2"/>
  <cols>
    <col min="1" max="1" width="6.42578125" style="1" customWidth="1"/>
    <col min="2" max="2" width="9" customWidth="1"/>
    <col min="3" max="3" width="6.42578125" style="1" customWidth="1"/>
    <col min="4" max="4" width="4.5703125" customWidth="1"/>
    <col min="5" max="6" width="7.140625" style="2" customWidth="1"/>
    <col min="7" max="7" width="7.85546875" style="2" customWidth="1"/>
    <col min="8" max="9" width="5.140625" style="2" customWidth="1"/>
    <col min="10" max="11" width="6.42578125" style="2" customWidth="1"/>
    <col min="12" max="12" width="5.140625" customWidth="1"/>
    <col min="13" max="13" width="2.5703125" customWidth="1"/>
    <col min="14" max="14" width="7.140625" customWidth="1"/>
    <col min="15" max="15" width="8.5703125" customWidth="1"/>
    <col min="16" max="16" width="7.28515625" customWidth="1"/>
    <col min="17" max="17" width="6.140625" customWidth="1"/>
    <col min="18" max="18" width="8.140625" customWidth="1"/>
    <col min="19" max="19" width="7.42578125" customWidth="1"/>
    <col min="20" max="20" width="5.5703125" customWidth="1"/>
    <col min="21" max="21" width="10" customWidth="1"/>
    <col min="22" max="22" width="6.7109375" customWidth="1"/>
    <col min="23" max="23" width="11.5703125"/>
    <col min="24" max="24" width="8.85546875" customWidth="1"/>
    <col min="25" max="25" width="8.28515625" customWidth="1"/>
    <col min="26" max="26" width="9.140625" customWidth="1"/>
    <col min="27" max="27" width="10.5703125" customWidth="1"/>
    <col min="28" max="28" width="6.7109375" customWidth="1"/>
    <col min="29" max="29" width="10" customWidth="1"/>
    <col min="30" max="30" width="5.7109375" customWidth="1"/>
    <col min="31" max="1025" width="11.5703125"/>
  </cols>
  <sheetData>
    <row r="1" spans="1:1024" s="4" customFormat="1" x14ac:dyDescent="0.2">
      <c r="A1" s="33" t="s">
        <v>34</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1419</v>
      </c>
      <c r="B3" s="12">
        <v>20140529</v>
      </c>
      <c r="C3" s="11">
        <v>210513</v>
      </c>
      <c r="D3" s="12">
        <v>1</v>
      </c>
      <c r="E3" s="13">
        <v>-81.180000000000007</v>
      </c>
      <c r="F3" s="13">
        <v>25.33</v>
      </c>
      <c r="G3" s="13">
        <v>167.64</v>
      </c>
      <c r="H3" s="13">
        <v>11.5</v>
      </c>
      <c r="I3" s="13">
        <v>0</v>
      </c>
      <c r="J3" s="13">
        <v>0.1</v>
      </c>
      <c r="K3" s="13">
        <v>0.2</v>
      </c>
      <c r="L3" s="12">
        <v>0</v>
      </c>
      <c r="M3" s="12">
        <v>0</v>
      </c>
      <c r="N3" s="12"/>
      <c r="O3" s="12"/>
      <c r="P3" s="12"/>
      <c r="Q3" s="12"/>
      <c r="R3" s="12"/>
      <c r="S3" s="12"/>
      <c r="T3" s="12"/>
      <c r="U3" s="12"/>
      <c r="V3" s="12"/>
      <c r="W3" s="12"/>
      <c r="X3" s="12"/>
      <c r="Y3" s="12"/>
      <c r="Z3" s="12"/>
      <c r="AA3" s="12"/>
      <c r="AB3" s="12"/>
      <c r="AC3" s="12"/>
      <c r="AD3" s="12">
        <f t="shared" ref="AD3:AD13" si="0">SUM(T3:AC3)</f>
        <v>0</v>
      </c>
      <c r="AE3" s="37"/>
      <c r="AF3" s="37"/>
      <c r="AG3" s="37"/>
      <c r="AH3" s="37"/>
      <c r="AI3" s="37"/>
      <c r="AJ3" s="37"/>
      <c r="AK3" s="37"/>
      <c r="AL3" s="37"/>
      <c r="AM3" s="37"/>
      <c r="AN3" s="37"/>
      <c r="AO3" s="37"/>
      <c r="AP3" s="37"/>
      <c r="AQ3" s="37"/>
    </row>
    <row r="4" spans="1:1024" x14ac:dyDescent="0.2">
      <c r="A4" s="11">
        <v>6523</v>
      </c>
      <c r="B4" s="12">
        <v>20150422</v>
      </c>
      <c r="C4" s="11">
        <v>215529</v>
      </c>
      <c r="D4" s="12">
        <v>1</v>
      </c>
      <c r="E4" s="13">
        <v>-93.25</v>
      </c>
      <c r="F4" s="13">
        <v>27.58</v>
      </c>
      <c r="G4" s="13">
        <v>246.6</v>
      </c>
      <c r="H4" s="13">
        <v>11.25</v>
      </c>
      <c r="I4" s="13">
        <v>0</v>
      </c>
      <c r="J4" s="13">
        <v>0.15</v>
      </c>
      <c r="K4" s="13">
        <v>0.2</v>
      </c>
      <c r="L4" s="12">
        <v>0</v>
      </c>
      <c r="M4" s="12">
        <v>0</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6600</v>
      </c>
      <c r="B5" s="12">
        <v>20150427</v>
      </c>
      <c r="C5" s="11">
        <v>203931</v>
      </c>
      <c r="D5" s="12">
        <v>1</v>
      </c>
      <c r="E5" s="13">
        <v>-92.2</v>
      </c>
      <c r="F5" s="13">
        <v>30.77</v>
      </c>
      <c r="G5" s="13">
        <v>610.83000000000004</v>
      </c>
      <c r="H5" s="13">
        <v>10.62</v>
      </c>
      <c r="I5" s="13">
        <v>0</v>
      </c>
      <c r="J5" s="13">
        <v>0.35</v>
      </c>
      <c r="K5" s="13">
        <v>0.3</v>
      </c>
      <c r="L5" s="12">
        <v>12</v>
      </c>
      <c r="M5" s="12">
        <v>1</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6969</v>
      </c>
      <c r="B6" s="12">
        <v>20150521</v>
      </c>
      <c r="C6" s="11">
        <v>134838</v>
      </c>
      <c r="D6" s="12">
        <v>1</v>
      </c>
      <c r="E6" s="13">
        <v>-94</v>
      </c>
      <c r="F6" s="13">
        <v>31.42</v>
      </c>
      <c r="G6" s="13">
        <v>712.18</v>
      </c>
      <c r="H6" s="13">
        <v>10.119999999999999</v>
      </c>
      <c r="I6" s="13">
        <v>0</v>
      </c>
      <c r="J6" s="13">
        <v>0.15</v>
      </c>
      <c r="K6" s="13">
        <v>0.5</v>
      </c>
      <c r="L6" s="12">
        <v>81</v>
      </c>
      <c r="M6" s="12">
        <v>1</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7036</v>
      </c>
      <c r="B7" s="12">
        <v>20150525</v>
      </c>
      <c r="C7" s="11">
        <v>214117</v>
      </c>
      <c r="D7" s="12">
        <v>1</v>
      </c>
      <c r="E7" s="13">
        <v>-85.3</v>
      </c>
      <c r="F7" s="13">
        <v>31.97</v>
      </c>
      <c r="G7" s="13">
        <v>471.98</v>
      </c>
      <c r="H7" s="13">
        <v>10</v>
      </c>
      <c r="I7" s="13">
        <v>0</v>
      </c>
      <c r="J7" s="13">
        <v>0.45</v>
      </c>
      <c r="K7" s="13">
        <v>0.3</v>
      </c>
      <c r="L7" s="12">
        <v>101</v>
      </c>
      <c r="M7" s="12">
        <v>1</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7067</v>
      </c>
      <c r="B8" s="12">
        <v>20150527</v>
      </c>
      <c r="C8" s="11">
        <v>213034</v>
      </c>
      <c r="D8" s="12">
        <v>1</v>
      </c>
      <c r="E8" s="13">
        <v>-89.35</v>
      </c>
      <c r="F8" s="13">
        <v>28.42</v>
      </c>
      <c r="G8" s="13">
        <v>733.97</v>
      </c>
      <c r="H8" s="13">
        <v>10.5</v>
      </c>
      <c r="I8" s="13">
        <v>0</v>
      </c>
      <c r="J8" s="13">
        <v>0.35</v>
      </c>
      <c r="K8" s="13">
        <v>0.4</v>
      </c>
      <c r="L8" s="12">
        <v>0</v>
      </c>
      <c r="M8" s="12">
        <v>0</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12810</v>
      </c>
      <c r="B9" s="12">
        <v>20160531</v>
      </c>
      <c r="C9" s="11">
        <v>601</v>
      </c>
      <c r="D9" s="12">
        <v>1</v>
      </c>
      <c r="E9" s="13">
        <v>-99.18</v>
      </c>
      <c r="F9" s="13">
        <v>25.6</v>
      </c>
      <c r="G9" s="13">
        <v>724.79</v>
      </c>
      <c r="H9" s="13">
        <v>10.75</v>
      </c>
      <c r="I9" s="13">
        <v>0</v>
      </c>
      <c r="J9" s="13">
        <v>0.4</v>
      </c>
      <c r="K9" s="13">
        <v>0.25</v>
      </c>
      <c r="L9" s="12">
        <v>168</v>
      </c>
      <c r="M9" s="12">
        <v>1</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17211</v>
      </c>
      <c r="B10" s="12">
        <v>20170309</v>
      </c>
      <c r="C10" s="11">
        <v>224803</v>
      </c>
      <c r="D10" s="12">
        <v>1</v>
      </c>
      <c r="E10" s="13">
        <v>-90.18</v>
      </c>
      <c r="F10" s="13">
        <v>31.53</v>
      </c>
      <c r="G10" s="13">
        <v>289.83999999999997</v>
      </c>
      <c r="H10" s="13">
        <v>10.119999999999999</v>
      </c>
      <c r="I10" s="13">
        <v>0</v>
      </c>
      <c r="J10" s="13">
        <v>0.2</v>
      </c>
      <c r="K10" s="13">
        <v>0.2</v>
      </c>
      <c r="L10" s="12">
        <v>100</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17635</v>
      </c>
      <c r="B11" s="12">
        <v>20170406</v>
      </c>
      <c r="C11" s="11">
        <v>43326</v>
      </c>
      <c r="D11" s="12">
        <v>1</v>
      </c>
      <c r="E11" s="13">
        <v>-84.8</v>
      </c>
      <c r="F11" s="13">
        <v>28.23</v>
      </c>
      <c r="G11" s="13">
        <v>762.59</v>
      </c>
      <c r="H11" s="13">
        <v>12</v>
      </c>
      <c r="I11" s="13">
        <v>0</v>
      </c>
      <c r="J11" s="13">
        <v>0.45</v>
      </c>
      <c r="K11" s="13">
        <v>0.3</v>
      </c>
      <c r="L11" s="12">
        <v>0</v>
      </c>
      <c r="M11" s="12">
        <v>0</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17820</v>
      </c>
      <c r="B12" s="12">
        <v>20170418</v>
      </c>
      <c r="C12" s="11">
        <v>15756</v>
      </c>
      <c r="D12" s="12">
        <v>1</v>
      </c>
      <c r="E12" s="13">
        <v>-99.6</v>
      </c>
      <c r="F12" s="13">
        <v>27.28</v>
      </c>
      <c r="G12" s="13">
        <v>384.64</v>
      </c>
      <c r="H12" s="13">
        <v>10</v>
      </c>
      <c r="I12" s="13">
        <v>0</v>
      </c>
      <c r="J12" s="13">
        <v>0.25</v>
      </c>
      <c r="K12" s="13">
        <v>0.2</v>
      </c>
      <c r="L12" s="12">
        <v>144</v>
      </c>
      <c r="M12" s="12">
        <v>1</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18388</v>
      </c>
      <c r="B13" s="12">
        <v>20170524</v>
      </c>
      <c r="C13" s="11">
        <v>142324</v>
      </c>
      <c r="D13" s="12">
        <v>1</v>
      </c>
      <c r="E13" s="13">
        <v>-86.25</v>
      </c>
      <c r="F13" s="13">
        <v>26.02</v>
      </c>
      <c r="G13" s="13">
        <v>55.55</v>
      </c>
      <c r="H13" s="13">
        <v>10.38</v>
      </c>
      <c r="I13" s="13">
        <v>10.25</v>
      </c>
      <c r="J13" s="13">
        <v>0.05</v>
      </c>
      <c r="K13" s="13">
        <v>0.1</v>
      </c>
      <c r="L13" s="12">
        <v>0</v>
      </c>
      <c r="M13" s="12">
        <v>0</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sheetData>
  <mergeCells count="15">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1"/>
  <sheetViews>
    <sheetView zoomScaleNormal="100" workbookViewId="0">
      <pane ySplit="2" topLeftCell="A3" activePane="bottomLeft" state="frozen"/>
      <selection pane="bottomLeft" activeCell="AD3" sqref="AD3"/>
    </sheetView>
  </sheetViews>
  <sheetFormatPr defaultRowHeight="12.75" x14ac:dyDescent="0.2"/>
  <cols>
    <col min="1" max="1" width="6.42578125" style="1" customWidth="1"/>
    <col min="2" max="2" width="9" customWidth="1"/>
    <col min="3" max="3" width="6.42578125" style="1" customWidth="1"/>
    <col min="4" max="4" width="4.5703125" customWidth="1"/>
    <col min="5" max="6" width="7.140625" style="2" customWidth="1"/>
    <col min="7" max="7" width="7.85546875" style="2" customWidth="1"/>
    <col min="8" max="9" width="5.140625" style="2" customWidth="1"/>
    <col min="10" max="11" width="6.42578125" style="2" customWidth="1"/>
    <col min="12" max="12" width="5.140625" customWidth="1"/>
    <col min="13" max="13" width="2.5703125" customWidth="1"/>
    <col min="14" max="14" width="7.28515625" customWidth="1"/>
    <col min="15" max="15" width="9.28515625" customWidth="1"/>
    <col min="16" max="16" width="7.7109375" customWidth="1"/>
    <col min="17" max="17" width="8.140625" customWidth="1"/>
    <col min="18" max="18" width="8.28515625" customWidth="1"/>
    <col min="19" max="20" width="6.140625" customWidth="1"/>
    <col min="21" max="21" width="9.5703125" customWidth="1"/>
    <col min="22" max="22" width="6.85546875" customWidth="1"/>
    <col min="23" max="23" width="11.5703125"/>
    <col min="24" max="24" width="8.5703125" customWidth="1"/>
    <col min="25" max="25" width="8.42578125" customWidth="1"/>
    <col min="26" max="26" width="9.28515625" customWidth="1"/>
    <col min="27" max="27" width="10.42578125" customWidth="1"/>
    <col min="28" max="28" width="6.7109375" customWidth="1"/>
    <col min="29" max="29" width="10.42578125" customWidth="1"/>
    <col min="30" max="30" width="5.7109375" customWidth="1"/>
    <col min="31" max="1025" width="11.5703125"/>
  </cols>
  <sheetData>
    <row r="1" spans="1:1024" s="4" customFormat="1" x14ac:dyDescent="0.2">
      <c r="A1" s="33" t="s">
        <v>35</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1128</v>
      </c>
      <c r="B3" s="12">
        <v>20140511</v>
      </c>
      <c r="C3" s="11">
        <v>41531</v>
      </c>
      <c r="D3" s="12">
        <v>1</v>
      </c>
      <c r="E3" s="13">
        <v>-97.73</v>
      </c>
      <c r="F3" s="13">
        <v>38.15</v>
      </c>
      <c r="G3" s="13">
        <v>802.17</v>
      </c>
      <c r="H3" s="13">
        <v>10</v>
      </c>
      <c r="I3" s="13">
        <v>0.38</v>
      </c>
      <c r="J3" s="13">
        <v>0.4</v>
      </c>
      <c r="K3" s="13">
        <v>0.35</v>
      </c>
      <c r="L3" s="12">
        <v>446</v>
      </c>
      <c r="M3" s="12">
        <v>1</v>
      </c>
      <c r="N3" s="12"/>
      <c r="O3" s="12"/>
      <c r="P3" s="12"/>
      <c r="Q3" s="12"/>
      <c r="R3" s="12"/>
      <c r="S3" s="12"/>
      <c r="T3" s="12"/>
      <c r="U3" s="12"/>
      <c r="V3" s="12"/>
      <c r="W3" s="12"/>
      <c r="X3" s="12"/>
      <c r="Y3" s="12"/>
      <c r="Z3" s="12"/>
      <c r="AA3" s="12"/>
      <c r="AB3" s="12"/>
      <c r="AC3" s="12"/>
      <c r="AD3" s="12">
        <f t="shared" ref="AD3:AD31" si="0">SUM(T3:AC3)</f>
        <v>0</v>
      </c>
      <c r="AE3" s="37"/>
      <c r="AF3" s="37"/>
      <c r="AG3" s="37"/>
      <c r="AH3" s="37"/>
      <c r="AI3" s="37"/>
      <c r="AJ3" s="37"/>
      <c r="AK3" s="37"/>
      <c r="AL3" s="37"/>
      <c r="AM3" s="37"/>
      <c r="AN3" s="37"/>
      <c r="AO3" s="37"/>
      <c r="AP3" s="37"/>
      <c r="AQ3" s="37"/>
    </row>
    <row r="4" spans="1:1024" x14ac:dyDescent="0.2">
      <c r="A4" s="11">
        <v>1359</v>
      </c>
      <c r="B4" s="12">
        <v>20140526</v>
      </c>
      <c r="C4" s="11">
        <v>3514</v>
      </c>
      <c r="D4" s="12">
        <v>1</v>
      </c>
      <c r="E4" s="13">
        <v>-104.88</v>
      </c>
      <c r="F4" s="13">
        <v>41.4</v>
      </c>
      <c r="G4" s="13">
        <v>46.37</v>
      </c>
      <c r="H4" s="13">
        <v>10.25</v>
      </c>
      <c r="I4" s="13">
        <v>7.12</v>
      </c>
      <c r="J4" s="13">
        <v>0.1</v>
      </c>
      <c r="K4" s="13">
        <v>0.05</v>
      </c>
      <c r="L4" s="12">
        <v>1885</v>
      </c>
      <c r="M4" s="12">
        <v>1</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1374</v>
      </c>
      <c r="B5" s="12">
        <v>20140526</v>
      </c>
      <c r="C5" s="11">
        <v>234418</v>
      </c>
      <c r="D5" s="12">
        <v>1</v>
      </c>
      <c r="E5" s="13">
        <v>-97.5</v>
      </c>
      <c r="F5" s="13">
        <v>43.35</v>
      </c>
      <c r="G5" s="13">
        <v>247.25</v>
      </c>
      <c r="H5" s="13">
        <v>11.25</v>
      </c>
      <c r="I5" s="13">
        <v>0.12</v>
      </c>
      <c r="J5" s="13">
        <v>0.25</v>
      </c>
      <c r="K5" s="13">
        <v>0.15</v>
      </c>
      <c r="L5" s="12">
        <v>445</v>
      </c>
      <c r="M5" s="12">
        <v>1</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1410</v>
      </c>
      <c r="B6" s="12">
        <v>20140529</v>
      </c>
      <c r="C6" s="11">
        <v>73619</v>
      </c>
      <c r="D6" s="12">
        <v>1</v>
      </c>
      <c r="E6" s="13">
        <v>-104.15</v>
      </c>
      <c r="F6" s="13">
        <v>49.2</v>
      </c>
      <c r="G6" s="13">
        <v>242.37</v>
      </c>
      <c r="H6" s="13">
        <v>11.12</v>
      </c>
      <c r="I6" s="13">
        <v>0.5</v>
      </c>
      <c r="J6" s="13">
        <v>0.25</v>
      </c>
      <c r="K6" s="13">
        <v>0.25</v>
      </c>
      <c r="L6" s="12">
        <v>733</v>
      </c>
      <c r="M6" s="12">
        <v>1</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1410</v>
      </c>
      <c r="B7" s="12">
        <v>20140529</v>
      </c>
      <c r="C7" s="11">
        <v>73619</v>
      </c>
      <c r="D7" s="12">
        <v>2</v>
      </c>
      <c r="E7" s="13">
        <v>-104.22</v>
      </c>
      <c r="F7" s="13">
        <v>49.07</v>
      </c>
      <c r="G7" s="13">
        <v>40.5</v>
      </c>
      <c r="H7" s="13">
        <v>11.88</v>
      </c>
      <c r="I7" s="13">
        <v>11.75</v>
      </c>
      <c r="J7" s="13">
        <v>0.1</v>
      </c>
      <c r="K7" s="13">
        <v>0.1</v>
      </c>
      <c r="L7" s="12">
        <v>704</v>
      </c>
      <c r="M7" s="12">
        <v>1</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1451</v>
      </c>
      <c r="B8" s="12">
        <v>20140531</v>
      </c>
      <c r="C8" s="11">
        <v>223245</v>
      </c>
      <c r="D8" s="12">
        <v>1</v>
      </c>
      <c r="E8" s="13">
        <v>-97.93</v>
      </c>
      <c r="F8" s="13">
        <v>43.15</v>
      </c>
      <c r="G8" s="13">
        <v>45.1</v>
      </c>
      <c r="H8" s="13">
        <v>10.38</v>
      </c>
      <c r="I8" s="13">
        <v>10.25</v>
      </c>
      <c r="J8" s="13">
        <v>0.1</v>
      </c>
      <c r="K8" s="13">
        <v>0.05</v>
      </c>
      <c r="L8" s="12">
        <v>463</v>
      </c>
      <c r="M8" s="12">
        <v>1</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6698</v>
      </c>
      <c r="B9" s="12">
        <v>20150504</v>
      </c>
      <c r="C9" s="11">
        <v>41314</v>
      </c>
      <c r="D9" s="12">
        <v>1</v>
      </c>
      <c r="E9" s="13">
        <v>-93.18</v>
      </c>
      <c r="F9" s="13">
        <v>42.6</v>
      </c>
      <c r="G9" s="13">
        <v>409.56</v>
      </c>
      <c r="H9" s="13">
        <v>10</v>
      </c>
      <c r="I9" s="13">
        <v>0</v>
      </c>
      <c r="J9" s="13">
        <v>0.4</v>
      </c>
      <c r="K9" s="13">
        <v>0.35</v>
      </c>
      <c r="L9" s="12">
        <v>375</v>
      </c>
      <c r="M9" s="12">
        <v>1</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6698</v>
      </c>
      <c r="B10" s="12">
        <v>20150504</v>
      </c>
      <c r="C10" s="11">
        <v>41314</v>
      </c>
      <c r="D10" s="12">
        <v>2</v>
      </c>
      <c r="E10" s="13">
        <v>-93.18</v>
      </c>
      <c r="F10" s="13">
        <v>42.7</v>
      </c>
      <c r="G10" s="13">
        <v>45.43</v>
      </c>
      <c r="H10" s="13">
        <v>10.25</v>
      </c>
      <c r="I10" s="13">
        <v>10.25</v>
      </c>
      <c r="J10" s="13">
        <v>0.1</v>
      </c>
      <c r="K10" s="13">
        <v>0.05</v>
      </c>
      <c r="L10" s="12">
        <v>340</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7082</v>
      </c>
      <c r="B11" s="12">
        <v>20150528</v>
      </c>
      <c r="C11" s="11">
        <v>203406</v>
      </c>
      <c r="D11" s="12">
        <v>1</v>
      </c>
      <c r="E11" s="13">
        <v>-96.25</v>
      </c>
      <c r="F11" s="13">
        <v>47.75</v>
      </c>
      <c r="G11" s="13">
        <v>124.7</v>
      </c>
      <c r="H11" s="13">
        <v>10.25</v>
      </c>
      <c r="I11" s="13">
        <v>0.5</v>
      </c>
      <c r="J11" s="13">
        <v>0.15</v>
      </c>
      <c r="K11" s="13">
        <v>0.15</v>
      </c>
      <c r="L11" s="12">
        <v>340</v>
      </c>
      <c r="M11" s="12">
        <v>1</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12032</v>
      </c>
      <c r="B12" s="12">
        <v>20160411</v>
      </c>
      <c r="C12" s="11">
        <v>1923</v>
      </c>
      <c r="D12" s="12">
        <v>1</v>
      </c>
      <c r="E12" s="13">
        <v>-96.32</v>
      </c>
      <c r="F12" s="13">
        <v>36.65</v>
      </c>
      <c r="G12" s="13">
        <v>471.19</v>
      </c>
      <c r="H12" s="13">
        <v>10.38</v>
      </c>
      <c r="I12" s="13">
        <v>0</v>
      </c>
      <c r="J12" s="13">
        <v>0.3</v>
      </c>
      <c r="K12" s="13">
        <v>0.25</v>
      </c>
      <c r="L12" s="12">
        <v>257</v>
      </c>
      <c r="M12" s="12">
        <v>1</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12032</v>
      </c>
      <c r="B13" s="12">
        <v>20160411</v>
      </c>
      <c r="C13" s="11">
        <v>1923</v>
      </c>
      <c r="D13" s="12">
        <v>2</v>
      </c>
      <c r="E13" s="13">
        <v>-95.93</v>
      </c>
      <c r="F13" s="13">
        <v>36.92</v>
      </c>
      <c r="G13" s="13">
        <v>370.66</v>
      </c>
      <c r="H13" s="13">
        <v>10.62</v>
      </c>
      <c r="I13" s="13">
        <v>0.12</v>
      </c>
      <c r="J13" s="13">
        <v>0.3</v>
      </c>
      <c r="K13" s="13">
        <v>0.2</v>
      </c>
      <c r="L13" s="12">
        <v>224</v>
      </c>
      <c r="M13" s="12">
        <v>1</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row r="14" spans="1:1024" x14ac:dyDescent="0.2">
      <c r="A14" s="11">
        <v>12278</v>
      </c>
      <c r="B14" s="12">
        <v>20160426</v>
      </c>
      <c r="C14" s="11">
        <v>195118</v>
      </c>
      <c r="D14" s="12">
        <v>1</v>
      </c>
      <c r="E14" s="13">
        <v>-97.78</v>
      </c>
      <c r="F14" s="13">
        <v>37.08</v>
      </c>
      <c r="G14" s="13">
        <v>517.9</v>
      </c>
      <c r="H14" s="13">
        <v>14.25</v>
      </c>
      <c r="I14" s="13">
        <v>0.12</v>
      </c>
      <c r="J14" s="13">
        <v>0.3</v>
      </c>
      <c r="K14" s="13">
        <v>0.3</v>
      </c>
      <c r="L14" s="12">
        <v>373</v>
      </c>
      <c r="M14" s="12">
        <v>1</v>
      </c>
      <c r="N14" s="12"/>
      <c r="O14" s="12"/>
      <c r="P14" s="12"/>
      <c r="Q14" s="12"/>
      <c r="R14" s="12"/>
      <c r="S14" s="12"/>
      <c r="T14" s="12"/>
      <c r="U14" s="12"/>
      <c r="V14" s="12"/>
      <c r="W14" s="12"/>
      <c r="X14" s="12"/>
      <c r="Y14" s="12"/>
      <c r="Z14" s="12"/>
      <c r="AA14" s="12"/>
      <c r="AB14" s="12"/>
      <c r="AC14" s="12"/>
      <c r="AD14" s="12">
        <f t="shared" si="0"/>
        <v>0</v>
      </c>
      <c r="AE14" s="37"/>
      <c r="AF14" s="37"/>
      <c r="AG14" s="37"/>
      <c r="AH14" s="37"/>
      <c r="AI14" s="37"/>
      <c r="AJ14" s="37"/>
      <c r="AK14" s="37"/>
      <c r="AL14" s="37"/>
      <c r="AM14" s="37"/>
      <c r="AN14" s="37"/>
      <c r="AO14" s="37"/>
      <c r="AP14" s="37"/>
      <c r="AQ14" s="37"/>
    </row>
    <row r="15" spans="1:1024" x14ac:dyDescent="0.2">
      <c r="A15" s="11">
        <v>12278</v>
      </c>
      <c r="B15" s="12">
        <v>20160426</v>
      </c>
      <c r="C15" s="11">
        <v>195118</v>
      </c>
      <c r="D15" s="12">
        <v>2</v>
      </c>
      <c r="E15" s="13">
        <v>-98.23</v>
      </c>
      <c r="F15" s="13">
        <v>36.299999999999997</v>
      </c>
      <c r="G15" s="13">
        <v>448.41</v>
      </c>
      <c r="H15" s="13">
        <v>12.5</v>
      </c>
      <c r="I15" s="13">
        <v>0.25</v>
      </c>
      <c r="J15" s="13">
        <v>0.2</v>
      </c>
      <c r="K15" s="13">
        <v>0.25</v>
      </c>
      <c r="L15" s="12">
        <v>388</v>
      </c>
      <c r="M15" s="12">
        <v>1</v>
      </c>
      <c r="N15" s="12"/>
      <c r="O15" s="12"/>
      <c r="P15" s="12"/>
      <c r="Q15" s="12"/>
      <c r="R15" s="12"/>
      <c r="S15" s="12"/>
      <c r="T15" s="12"/>
      <c r="U15" s="12"/>
      <c r="V15" s="12"/>
      <c r="W15" s="12"/>
      <c r="X15" s="12"/>
      <c r="Y15" s="12"/>
      <c r="Z15" s="12"/>
      <c r="AA15" s="12"/>
      <c r="AB15" s="12"/>
      <c r="AC15" s="12"/>
      <c r="AD15" s="12">
        <f t="shared" si="0"/>
        <v>0</v>
      </c>
      <c r="AE15" s="37"/>
      <c r="AF15" s="37"/>
      <c r="AG15" s="37"/>
      <c r="AH15" s="37"/>
      <c r="AI15" s="37"/>
      <c r="AJ15" s="37"/>
      <c r="AK15" s="37"/>
      <c r="AL15" s="37"/>
      <c r="AM15" s="37"/>
      <c r="AN15" s="37"/>
      <c r="AO15" s="37"/>
      <c r="AP15" s="37"/>
      <c r="AQ15" s="37"/>
    </row>
    <row r="16" spans="1:1024" x14ac:dyDescent="0.2">
      <c r="A16" s="11">
        <v>12278</v>
      </c>
      <c r="B16" s="12">
        <v>20160426</v>
      </c>
      <c r="C16" s="11">
        <v>195118</v>
      </c>
      <c r="D16" s="12">
        <v>3</v>
      </c>
      <c r="E16" s="13">
        <v>-97.73</v>
      </c>
      <c r="F16" s="13">
        <v>37.35</v>
      </c>
      <c r="G16" s="13">
        <v>294.87</v>
      </c>
      <c r="H16" s="13">
        <v>10.38</v>
      </c>
      <c r="I16" s="13">
        <v>0.25</v>
      </c>
      <c r="J16" s="13">
        <v>0.2</v>
      </c>
      <c r="K16" s="13">
        <v>0.25</v>
      </c>
      <c r="L16" s="12">
        <v>421</v>
      </c>
      <c r="M16" s="12">
        <v>1</v>
      </c>
      <c r="N16" s="12"/>
      <c r="O16" s="12"/>
      <c r="P16" s="12"/>
      <c r="Q16" s="12"/>
      <c r="R16" s="12"/>
      <c r="S16" s="12"/>
      <c r="T16" s="12"/>
      <c r="U16" s="12"/>
      <c r="V16" s="12"/>
      <c r="W16" s="12"/>
      <c r="X16" s="12"/>
      <c r="Y16" s="12"/>
      <c r="Z16" s="12"/>
      <c r="AA16" s="12"/>
      <c r="AB16" s="12"/>
      <c r="AC16" s="12"/>
      <c r="AD16" s="12">
        <f t="shared" si="0"/>
        <v>0</v>
      </c>
      <c r="AE16" s="37"/>
      <c r="AF16" s="37"/>
      <c r="AG16" s="37"/>
      <c r="AH16" s="37"/>
      <c r="AI16" s="37"/>
      <c r="AJ16" s="37"/>
      <c r="AK16" s="37"/>
      <c r="AL16" s="37"/>
      <c r="AM16" s="37"/>
      <c r="AN16" s="37"/>
      <c r="AO16" s="37"/>
      <c r="AP16" s="37"/>
      <c r="AQ16" s="37"/>
    </row>
    <row r="17" spans="1:43" x14ac:dyDescent="0.2">
      <c r="A17" s="11">
        <v>12718</v>
      </c>
      <c r="B17" s="12">
        <v>20160525</v>
      </c>
      <c r="C17" s="11">
        <v>21253</v>
      </c>
      <c r="D17" s="12">
        <v>1</v>
      </c>
      <c r="E17" s="13">
        <v>-97.15</v>
      </c>
      <c r="F17" s="13">
        <v>35.22</v>
      </c>
      <c r="G17" s="13">
        <v>984.78</v>
      </c>
      <c r="H17" s="13">
        <v>10</v>
      </c>
      <c r="I17" s="13">
        <v>0</v>
      </c>
      <c r="J17" s="13">
        <v>0.55000000000000004</v>
      </c>
      <c r="K17" s="13">
        <v>0.6</v>
      </c>
      <c r="L17" s="12">
        <v>318</v>
      </c>
      <c r="M17" s="12">
        <v>1</v>
      </c>
      <c r="N17" s="12"/>
      <c r="O17" s="12"/>
      <c r="P17" s="12"/>
      <c r="Q17" s="12"/>
      <c r="R17" s="12"/>
      <c r="S17" s="12"/>
      <c r="T17" s="12"/>
      <c r="U17" s="12"/>
      <c r="V17" s="12"/>
      <c r="W17" s="12"/>
      <c r="X17" s="12"/>
      <c r="Y17" s="12"/>
      <c r="Z17" s="12"/>
      <c r="AA17" s="12"/>
      <c r="AB17" s="12"/>
      <c r="AC17" s="12"/>
      <c r="AD17" s="12">
        <f t="shared" si="0"/>
        <v>0</v>
      </c>
      <c r="AE17" s="37"/>
      <c r="AF17" s="37"/>
      <c r="AG17" s="37"/>
      <c r="AH17" s="37"/>
      <c r="AI17" s="37"/>
      <c r="AJ17" s="37"/>
      <c r="AK17" s="37"/>
      <c r="AL17" s="37"/>
      <c r="AM17" s="37"/>
      <c r="AN17" s="37"/>
      <c r="AO17" s="37"/>
      <c r="AP17" s="37"/>
      <c r="AQ17" s="37"/>
    </row>
    <row r="18" spans="1:43" x14ac:dyDescent="0.2">
      <c r="A18" s="11">
        <v>12718</v>
      </c>
      <c r="B18" s="12">
        <v>20160525</v>
      </c>
      <c r="C18" s="11">
        <v>21253</v>
      </c>
      <c r="D18" s="12">
        <v>2</v>
      </c>
      <c r="E18" s="13">
        <v>-97.5</v>
      </c>
      <c r="F18" s="13">
        <v>35.6</v>
      </c>
      <c r="G18" s="13">
        <v>276.47000000000003</v>
      </c>
      <c r="H18" s="13">
        <v>10.88</v>
      </c>
      <c r="I18" s="13">
        <v>0.12</v>
      </c>
      <c r="J18" s="13">
        <v>0.25</v>
      </c>
      <c r="K18" s="13">
        <v>0.15</v>
      </c>
      <c r="L18" s="12">
        <v>353</v>
      </c>
      <c r="M18" s="12">
        <v>1</v>
      </c>
      <c r="N18" s="12"/>
      <c r="O18" s="12"/>
      <c r="P18" s="12"/>
      <c r="Q18" s="12"/>
      <c r="R18" s="12"/>
      <c r="S18" s="12"/>
      <c r="T18" s="12"/>
      <c r="U18" s="12"/>
      <c r="V18" s="12"/>
      <c r="W18" s="12"/>
      <c r="X18" s="12"/>
      <c r="Y18" s="12"/>
      <c r="Z18" s="12"/>
      <c r="AA18" s="12"/>
      <c r="AB18" s="12"/>
      <c r="AC18" s="12"/>
      <c r="AD18" s="12">
        <f t="shared" si="0"/>
        <v>0</v>
      </c>
      <c r="AE18" s="37"/>
      <c r="AF18" s="37"/>
      <c r="AG18" s="37"/>
      <c r="AH18" s="37"/>
      <c r="AI18" s="37"/>
      <c r="AJ18" s="37"/>
      <c r="AK18" s="37"/>
      <c r="AL18" s="37"/>
      <c r="AM18" s="37"/>
      <c r="AN18" s="37"/>
      <c r="AO18" s="37"/>
      <c r="AP18" s="37"/>
      <c r="AQ18" s="37"/>
    </row>
    <row r="19" spans="1:43" x14ac:dyDescent="0.2">
      <c r="A19" s="11">
        <v>12795</v>
      </c>
      <c r="B19" s="12">
        <v>20160530</v>
      </c>
      <c r="C19" s="11">
        <v>5829</v>
      </c>
      <c r="D19" s="12">
        <v>1</v>
      </c>
      <c r="E19" s="13">
        <v>-98.53</v>
      </c>
      <c r="F19" s="13">
        <v>39.380000000000003</v>
      </c>
      <c r="G19" s="13">
        <v>453.99</v>
      </c>
      <c r="H19" s="13">
        <v>10</v>
      </c>
      <c r="I19" s="13">
        <v>0.25</v>
      </c>
      <c r="J19" s="13">
        <v>0.3</v>
      </c>
      <c r="K19" s="13">
        <v>0.2</v>
      </c>
      <c r="L19" s="12">
        <v>495</v>
      </c>
      <c r="M19" s="12">
        <v>1</v>
      </c>
      <c r="N19" s="12"/>
      <c r="O19" s="12"/>
      <c r="P19" s="12"/>
      <c r="Q19" s="12"/>
      <c r="R19" s="12"/>
      <c r="S19" s="12"/>
      <c r="T19" s="12"/>
      <c r="U19" s="12"/>
      <c r="V19" s="12"/>
      <c r="W19" s="12"/>
      <c r="X19" s="12"/>
      <c r="Y19" s="12"/>
      <c r="Z19" s="12"/>
      <c r="AA19" s="12"/>
      <c r="AB19" s="12"/>
      <c r="AC19" s="12"/>
      <c r="AD19" s="12">
        <f t="shared" si="0"/>
        <v>0</v>
      </c>
      <c r="AE19" s="37"/>
      <c r="AF19" s="37"/>
      <c r="AG19" s="37"/>
      <c r="AH19" s="37"/>
      <c r="AI19" s="37"/>
      <c r="AJ19" s="37"/>
      <c r="AK19" s="37"/>
      <c r="AL19" s="37"/>
      <c r="AM19" s="37"/>
      <c r="AN19" s="37"/>
      <c r="AO19" s="37"/>
      <c r="AP19" s="37"/>
      <c r="AQ19" s="37"/>
    </row>
    <row r="20" spans="1:43" x14ac:dyDescent="0.2">
      <c r="A20" s="11">
        <v>12795</v>
      </c>
      <c r="B20" s="12">
        <v>20160530</v>
      </c>
      <c r="C20" s="11">
        <v>5829</v>
      </c>
      <c r="D20" s="12">
        <v>2</v>
      </c>
      <c r="E20" s="13">
        <v>-97.73</v>
      </c>
      <c r="F20" s="13">
        <v>40.549999999999997</v>
      </c>
      <c r="G20" s="13">
        <v>892.51</v>
      </c>
      <c r="H20" s="13">
        <v>11.75</v>
      </c>
      <c r="I20" s="13">
        <v>0.25</v>
      </c>
      <c r="J20" s="13">
        <v>0.4</v>
      </c>
      <c r="K20" s="13">
        <v>0.45</v>
      </c>
      <c r="L20" s="12">
        <v>515</v>
      </c>
      <c r="M20" s="12">
        <v>1</v>
      </c>
      <c r="N20" s="12"/>
      <c r="O20" s="12"/>
      <c r="P20" s="12"/>
      <c r="Q20" s="12"/>
      <c r="R20" s="12"/>
      <c r="S20" s="12"/>
      <c r="T20" s="12"/>
      <c r="U20" s="12"/>
      <c r="V20" s="12"/>
      <c r="W20" s="12"/>
      <c r="X20" s="12"/>
      <c r="Y20" s="12"/>
      <c r="Z20" s="12"/>
      <c r="AA20" s="12"/>
      <c r="AB20" s="12"/>
      <c r="AC20" s="12"/>
      <c r="AD20" s="12">
        <f t="shared" si="0"/>
        <v>0</v>
      </c>
      <c r="AE20" s="37"/>
      <c r="AF20" s="37"/>
      <c r="AG20" s="37"/>
      <c r="AH20" s="37"/>
      <c r="AI20" s="37"/>
      <c r="AJ20" s="37"/>
      <c r="AK20" s="37"/>
      <c r="AL20" s="37"/>
      <c r="AM20" s="37"/>
      <c r="AN20" s="37"/>
      <c r="AO20" s="37"/>
      <c r="AP20" s="37"/>
      <c r="AQ20" s="37"/>
    </row>
    <row r="21" spans="1:43" x14ac:dyDescent="0.2">
      <c r="A21" s="11">
        <v>17211</v>
      </c>
      <c r="B21" s="12">
        <v>20170309</v>
      </c>
      <c r="C21" s="11">
        <v>224803</v>
      </c>
      <c r="D21" s="12">
        <v>2</v>
      </c>
      <c r="E21" s="13">
        <v>-92.45</v>
      </c>
      <c r="F21" s="13">
        <v>37.200000000000003</v>
      </c>
      <c r="G21" s="13">
        <v>221.59</v>
      </c>
      <c r="H21" s="13">
        <v>10</v>
      </c>
      <c r="I21" s="13">
        <v>0.12</v>
      </c>
      <c r="J21" s="13">
        <v>0.25</v>
      </c>
      <c r="K21" s="13">
        <v>0.15</v>
      </c>
      <c r="L21" s="12">
        <v>390</v>
      </c>
      <c r="M21" s="12">
        <v>1</v>
      </c>
      <c r="N21" s="12"/>
      <c r="O21" s="12"/>
      <c r="P21" s="12"/>
      <c r="Q21" s="12"/>
      <c r="R21" s="12"/>
      <c r="S21" s="12"/>
      <c r="T21" s="12"/>
      <c r="U21" s="12"/>
      <c r="V21" s="12"/>
      <c r="W21" s="12"/>
      <c r="X21" s="12"/>
      <c r="Y21" s="12"/>
      <c r="Z21" s="12"/>
      <c r="AA21" s="12"/>
      <c r="AB21" s="12"/>
      <c r="AC21" s="12"/>
      <c r="AD21" s="12">
        <f t="shared" si="0"/>
        <v>0</v>
      </c>
      <c r="AE21" s="37"/>
      <c r="AF21" s="37"/>
      <c r="AG21" s="37"/>
      <c r="AH21" s="37"/>
      <c r="AI21" s="37"/>
      <c r="AJ21" s="37"/>
      <c r="AK21" s="37"/>
      <c r="AL21" s="37"/>
      <c r="AM21" s="37"/>
      <c r="AN21" s="37"/>
      <c r="AO21" s="37"/>
      <c r="AP21" s="37"/>
      <c r="AQ21" s="37"/>
    </row>
    <row r="22" spans="1:43" x14ac:dyDescent="0.2">
      <c r="A22" s="11">
        <v>17211</v>
      </c>
      <c r="B22" s="12">
        <v>20170309</v>
      </c>
      <c r="C22" s="11">
        <v>224803</v>
      </c>
      <c r="D22" s="12">
        <v>3</v>
      </c>
      <c r="E22" s="13">
        <v>-94.2</v>
      </c>
      <c r="F22" s="13">
        <v>37.4</v>
      </c>
      <c r="G22" s="13">
        <v>859.46</v>
      </c>
      <c r="H22" s="13">
        <v>11.75</v>
      </c>
      <c r="I22" s="13">
        <v>0.12</v>
      </c>
      <c r="J22" s="13">
        <v>0.35</v>
      </c>
      <c r="K22" s="13">
        <v>0.35</v>
      </c>
      <c r="L22" s="12">
        <v>313</v>
      </c>
      <c r="M22" s="12">
        <v>1</v>
      </c>
      <c r="N22" s="12"/>
      <c r="O22" s="12"/>
      <c r="P22" s="12"/>
      <c r="Q22" s="12"/>
      <c r="R22" s="12"/>
      <c r="S22" s="12"/>
      <c r="T22" s="12"/>
      <c r="U22" s="12"/>
      <c r="V22" s="12"/>
      <c r="W22" s="12"/>
      <c r="X22" s="12"/>
      <c r="Y22" s="12"/>
      <c r="Z22" s="12"/>
      <c r="AA22" s="12"/>
      <c r="AB22" s="12"/>
      <c r="AC22" s="12"/>
      <c r="AD22" s="12">
        <f t="shared" si="0"/>
        <v>0</v>
      </c>
      <c r="AE22" s="37"/>
      <c r="AF22" s="37"/>
      <c r="AG22" s="37"/>
      <c r="AH22" s="37"/>
      <c r="AI22" s="37"/>
      <c r="AJ22" s="37"/>
      <c r="AK22" s="37"/>
      <c r="AL22" s="37"/>
      <c r="AM22" s="37"/>
      <c r="AN22" s="37"/>
      <c r="AO22" s="37"/>
      <c r="AP22" s="37"/>
      <c r="AQ22" s="37"/>
    </row>
    <row r="23" spans="1:43" x14ac:dyDescent="0.2">
      <c r="A23" s="11">
        <v>17211</v>
      </c>
      <c r="B23" s="12">
        <v>20170309</v>
      </c>
      <c r="C23" s="11">
        <v>224803</v>
      </c>
      <c r="D23" s="12">
        <v>4</v>
      </c>
      <c r="E23" s="13">
        <v>-92.97</v>
      </c>
      <c r="F23" s="13">
        <v>37.42</v>
      </c>
      <c r="G23" s="13">
        <v>908.27</v>
      </c>
      <c r="H23" s="13">
        <v>10.62</v>
      </c>
      <c r="I23" s="13">
        <v>0.12</v>
      </c>
      <c r="J23" s="13">
        <v>0.6</v>
      </c>
      <c r="K23" s="13">
        <v>0.3</v>
      </c>
      <c r="L23" s="12">
        <v>381</v>
      </c>
      <c r="M23" s="12">
        <v>1</v>
      </c>
      <c r="N23" s="12"/>
      <c r="O23" s="12"/>
      <c r="P23" s="12"/>
      <c r="Q23" s="12"/>
      <c r="R23" s="12"/>
      <c r="S23" s="12"/>
      <c r="T23" s="12"/>
      <c r="U23" s="12"/>
      <c r="V23" s="12"/>
      <c r="W23" s="12"/>
      <c r="X23" s="12"/>
      <c r="Y23" s="12"/>
      <c r="Z23" s="12"/>
      <c r="AA23" s="12"/>
      <c r="AB23" s="12"/>
      <c r="AC23" s="12"/>
      <c r="AD23" s="12">
        <f t="shared" si="0"/>
        <v>0</v>
      </c>
      <c r="AE23" s="37"/>
      <c r="AF23" s="37"/>
      <c r="AG23" s="37"/>
      <c r="AH23" s="37"/>
      <c r="AI23" s="37"/>
      <c r="AJ23" s="37"/>
      <c r="AK23" s="37"/>
      <c r="AL23" s="37"/>
      <c r="AM23" s="37"/>
      <c r="AN23" s="37"/>
      <c r="AO23" s="37"/>
      <c r="AP23" s="37"/>
      <c r="AQ23" s="37"/>
    </row>
    <row r="24" spans="1:43" x14ac:dyDescent="0.2">
      <c r="A24" s="11">
        <v>17211</v>
      </c>
      <c r="B24" s="12">
        <v>20170309</v>
      </c>
      <c r="C24" s="11">
        <v>224803</v>
      </c>
      <c r="D24" s="12">
        <v>5</v>
      </c>
      <c r="E24" s="13">
        <v>-94.68</v>
      </c>
      <c r="F24" s="13">
        <v>37.15</v>
      </c>
      <c r="G24" s="13">
        <v>49.28</v>
      </c>
      <c r="H24" s="13">
        <v>10.5</v>
      </c>
      <c r="I24" s="13">
        <v>10.119999999999999</v>
      </c>
      <c r="J24" s="13">
        <v>0.1</v>
      </c>
      <c r="K24" s="13">
        <v>0.05</v>
      </c>
      <c r="L24" s="12">
        <v>266</v>
      </c>
      <c r="M24" s="12">
        <v>1</v>
      </c>
      <c r="N24" s="12"/>
      <c r="O24" s="12"/>
      <c r="P24" s="12"/>
      <c r="Q24" s="12"/>
      <c r="R24" s="12"/>
      <c r="S24" s="12"/>
      <c r="T24" s="12"/>
      <c r="U24" s="12"/>
      <c r="V24" s="12"/>
      <c r="W24" s="12"/>
      <c r="X24" s="12"/>
      <c r="Y24" s="12"/>
      <c r="Z24" s="12"/>
      <c r="AA24" s="12"/>
      <c r="AB24" s="12"/>
      <c r="AC24" s="12"/>
      <c r="AD24" s="12">
        <f t="shared" si="0"/>
        <v>0</v>
      </c>
      <c r="AE24" s="37"/>
      <c r="AF24" s="37"/>
      <c r="AG24" s="37"/>
      <c r="AH24" s="37"/>
      <c r="AI24" s="37"/>
      <c r="AJ24" s="37"/>
      <c r="AK24" s="37"/>
      <c r="AL24" s="37"/>
      <c r="AM24" s="37"/>
      <c r="AN24" s="37"/>
      <c r="AO24" s="37"/>
      <c r="AP24" s="37"/>
      <c r="AQ24" s="37"/>
    </row>
    <row r="25" spans="1:43" x14ac:dyDescent="0.2">
      <c r="A25" s="11">
        <v>18189</v>
      </c>
      <c r="B25" s="12">
        <v>20170511</v>
      </c>
      <c r="C25" s="11">
        <v>192311</v>
      </c>
      <c r="D25" s="12">
        <v>1</v>
      </c>
      <c r="E25" s="13">
        <v>-97.53</v>
      </c>
      <c r="F25" s="13">
        <v>36.950000000000003</v>
      </c>
      <c r="G25" s="13">
        <v>765.78</v>
      </c>
      <c r="H25" s="13">
        <v>10.75</v>
      </c>
      <c r="I25" s="13">
        <v>0.12</v>
      </c>
      <c r="J25" s="13">
        <v>0.3</v>
      </c>
      <c r="K25" s="13">
        <v>0.45</v>
      </c>
      <c r="L25" s="12">
        <v>338</v>
      </c>
      <c r="M25" s="12">
        <v>1</v>
      </c>
      <c r="N25" s="12"/>
      <c r="O25" s="12"/>
      <c r="P25" s="12"/>
      <c r="Q25" s="12"/>
      <c r="R25" s="12"/>
      <c r="S25" s="12"/>
      <c r="T25" s="12"/>
      <c r="U25" s="12"/>
      <c r="V25" s="12"/>
      <c r="W25" s="12"/>
      <c r="X25" s="12"/>
      <c r="Y25" s="12"/>
      <c r="Z25" s="12"/>
      <c r="AA25" s="12"/>
      <c r="AB25" s="12"/>
      <c r="AC25" s="12"/>
      <c r="AD25" s="12">
        <f t="shared" si="0"/>
        <v>0</v>
      </c>
      <c r="AE25" s="37"/>
      <c r="AF25" s="37"/>
      <c r="AG25" s="37"/>
      <c r="AH25" s="37"/>
      <c r="AI25" s="37"/>
      <c r="AJ25" s="37"/>
      <c r="AK25" s="37"/>
      <c r="AL25" s="37"/>
      <c r="AM25" s="37"/>
      <c r="AN25" s="37"/>
      <c r="AO25" s="37"/>
      <c r="AP25" s="37"/>
      <c r="AQ25" s="37"/>
    </row>
    <row r="26" spans="1:43" x14ac:dyDescent="0.2">
      <c r="A26" s="11">
        <v>18189</v>
      </c>
      <c r="B26" s="12">
        <v>20170511</v>
      </c>
      <c r="C26" s="11">
        <v>192311</v>
      </c>
      <c r="D26" s="12">
        <v>2</v>
      </c>
      <c r="E26" s="13">
        <v>-97.3</v>
      </c>
      <c r="F26" s="13">
        <v>36.450000000000003</v>
      </c>
      <c r="G26" s="13">
        <v>472.41</v>
      </c>
      <c r="H26" s="13">
        <v>10.25</v>
      </c>
      <c r="I26" s="13">
        <v>0.25</v>
      </c>
      <c r="J26" s="13">
        <v>0.25</v>
      </c>
      <c r="K26" s="13">
        <v>0.25</v>
      </c>
      <c r="L26" s="12">
        <v>288</v>
      </c>
      <c r="M26" s="12">
        <v>1</v>
      </c>
      <c r="N26" s="12"/>
      <c r="O26" s="12"/>
      <c r="P26" s="12"/>
      <c r="Q26" s="12"/>
      <c r="R26" s="12"/>
      <c r="S26" s="12"/>
      <c r="T26" s="12"/>
      <c r="U26" s="12"/>
      <c r="V26" s="12"/>
      <c r="W26" s="12"/>
      <c r="X26" s="12"/>
      <c r="Y26" s="12"/>
      <c r="Z26" s="12"/>
      <c r="AA26" s="12"/>
      <c r="AB26" s="12"/>
      <c r="AC26" s="12"/>
      <c r="AD26" s="12">
        <f t="shared" si="0"/>
        <v>0</v>
      </c>
      <c r="AE26" s="37"/>
      <c r="AF26" s="37"/>
      <c r="AG26" s="37"/>
      <c r="AH26" s="37"/>
      <c r="AI26" s="37"/>
      <c r="AJ26" s="37"/>
      <c r="AK26" s="37"/>
      <c r="AL26" s="37"/>
      <c r="AM26" s="37"/>
      <c r="AN26" s="37"/>
      <c r="AO26" s="37"/>
      <c r="AP26" s="37"/>
      <c r="AQ26" s="37"/>
    </row>
    <row r="27" spans="1:43" x14ac:dyDescent="0.2">
      <c r="A27" s="11">
        <v>18256</v>
      </c>
      <c r="B27" s="12">
        <v>20170516</v>
      </c>
      <c r="C27" s="11">
        <v>30636</v>
      </c>
      <c r="D27" s="12">
        <v>1</v>
      </c>
      <c r="E27" s="13">
        <v>-98.5</v>
      </c>
      <c r="F27" s="13">
        <v>41.85</v>
      </c>
      <c r="G27" s="13">
        <v>414.45</v>
      </c>
      <c r="H27" s="13">
        <v>12.38</v>
      </c>
      <c r="I27" s="13">
        <v>0.25</v>
      </c>
      <c r="J27" s="13">
        <v>0.25</v>
      </c>
      <c r="K27" s="13">
        <v>0.25</v>
      </c>
      <c r="L27" s="12">
        <v>654</v>
      </c>
      <c r="M27" s="12">
        <v>1</v>
      </c>
      <c r="N27" s="12"/>
      <c r="O27" s="12"/>
      <c r="P27" s="12"/>
      <c r="Q27" s="12"/>
      <c r="R27" s="12"/>
      <c r="S27" s="12"/>
      <c r="T27" s="12"/>
      <c r="U27" s="12"/>
      <c r="V27" s="12"/>
      <c r="W27" s="12"/>
      <c r="X27" s="12"/>
      <c r="Y27" s="12"/>
      <c r="Z27" s="12"/>
      <c r="AA27" s="12"/>
      <c r="AB27" s="12"/>
      <c r="AC27" s="12"/>
      <c r="AD27" s="12">
        <f t="shared" si="0"/>
        <v>0</v>
      </c>
      <c r="AE27" s="37"/>
      <c r="AF27" s="37"/>
      <c r="AG27" s="37"/>
      <c r="AH27" s="37"/>
      <c r="AI27" s="37"/>
      <c r="AJ27" s="37"/>
      <c r="AK27" s="37"/>
      <c r="AL27" s="37"/>
      <c r="AM27" s="37"/>
      <c r="AN27" s="37"/>
      <c r="AO27" s="37"/>
      <c r="AP27" s="37"/>
      <c r="AQ27" s="37"/>
    </row>
    <row r="28" spans="1:43" x14ac:dyDescent="0.2">
      <c r="A28" s="11">
        <v>18271</v>
      </c>
      <c r="B28" s="12">
        <v>20170517</v>
      </c>
      <c r="C28" s="11">
        <v>21830</v>
      </c>
      <c r="D28" s="12">
        <v>1</v>
      </c>
      <c r="E28" s="13">
        <v>-90.07</v>
      </c>
      <c r="F28" s="13">
        <v>45</v>
      </c>
      <c r="G28" s="13">
        <v>393.43</v>
      </c>
      <c r="H28" s="13">
        <v>10.25</v>
      </c>
      <c r="I28" s="13">
        <v>0</v>
      </c>
      <c r="J28" s="13">
        <v>0.3</v>
      </c>
      <c r="K28" s="13">
        <v>0.25</v>
      </c>
      <c r="L28" s="12">
        <v>410</v>
      </c>
      <c r="M28" s="12">
        <v>1</v>
      </c>
      <c r="N28" s="12"/>
      <c r="O28" s="12"/>
      <c r="P28" s="12"/>
      <c r="Q28" s="12"/>
      <c r="R28" s="12"/>
      <c r="S28" s="12"/>
      <c r="T28" s="12"/>
      <c r="U28" s="12"/>
      <c r="V28" s="12"/>
      <c r="W28" s="12"/>
      <c r="X28" s="12"/>
      <c r="Y28" s="12"/>
      <c r="Z28" s="12"/>
      <c r="AA28" s="12"/>
      <c r="AB28" s="12"/>
      <c r="AC28" s="12"/>
      <c r="AD28" s="12">
        <f t="shared" si="0"/>
        <v>0</v>
      </c>
      <c r="AE28" s="37"/>
      <c r="AF28" s="37"/>
      <c r="AG28" s="37"/>
      <c r="AH28" s="37"/>
      <c r="AI28" s="37"/>
      <c r="AJ28" s="37"/>
      <c r="AK28" s="37"/>
      <c r="AL28" s="37"/>
      <c r="AM28" s="37"/>
      <c r="AN28" s="37"/>
      <c r="AO28" s="37"/>
      <c r="AP28" s="37"/>
      <c r="AQ28" s="37"/>
    </row>
    <row r="29" spans="1:43" x14ac:dyDescent="0.2">
      <c r="A29" s="11">
        <v>24060</v>
      </c>
      <c r="B29" s="11">
        <v>20180524</v>
      </c>
      <c r="C29" s="11">
        <v>55033</v>
      </c>
      <c r="D29" s="12">
        <v>1</v>
      </c>
      <c r="E29" s="13">
        <v>-101</v>
      </c>
      <c r="F29" s="13">
        <v>45.75</v>
      </c>
      <c r="G29" s="13">
        <v>905.91</v>
      </c>
      <c r="H29" s="13">
        <v>10.5</v>
      </c>
      <c r="I29" s="13">
        <v>0.38</v>
      </c>
      <c r="J29" s="13">
        <v>0.65</v>
      </c>
      <c r="K29" s="13">
        <v>0.25</v>
      </c>
      <c r="L29" s="12">
        <v>636</v>
      </c>
      <c r="M29" s="12">
        <v>1</v>
      </c>
      <c r="N29" s="12"/>
      <c r="O29" s="12"/>
      <c r="P29" s="12"/>
      <c r="Q29" s="12"/>
      <c r="R29" s="12"/>
      <c r="S29" s="12"/>
      <c r="T29" s="12"/>
      <c r="U29" s="12"/>
      <c r="V29" s="12"/>
      <c r="W29" s="12"/>
      <c r="X29" s="12"/>
      <c r="Y29" s="12"/>
      <c r="Z29" s="12"/>
      <c r="AA29" s="12"/>
      <c r="AB29" s="12"/>
      <c r="AC29" s="12"/>
      <c r="AD29" s="12">
        <f t="shared" si="0"/>
        <v>0</v>
      </c>
      <c r="AE29" s="37"/>
      <c r="AF29" s="37"/>
      <c r="AG29" s="37"/>
      <c r="AH29" s="37"/>
      <c r="AI29" s="37"/>
      <c r="AJ29" s="37"/>
      <c r="AK29" s="37"/>
      <c r="AL29" s="37"/>
      <c r="AM29" s="37"/>
      <c r="AN29" s="37"/>
      <c r="AO29" s="37"/>
      <c r="AP29" s="37"/>
      <c r="AQ29" s="37"/>
    </row>
    <row r="30" spans="1:43" x14ac:dyDescent="0.2">
      <c r="A30" s="11">
        <v>24075</v>
      </c>
      <c r="B30" s="11">
        <v>20180525</v>
      </c>
      <c r="C30" s="11">
        <v>45711</v>
      </c>
      <c r="D30" s="12">
        <v>1</v>
      </c>
      <c r="E30" s="13">
        <v>-99.2</v>
      </c>
      <c r="F30" s="13">
        <v>38.549999999999997</v>
      </c>
      <c r="G30" s="13">
        <v>604.36</v>
      </c>
      <c r="H30" s="13">
        <v>10.25</v>
      </c>
      <c r="I30" s="13">
        <v>0.5</v>
      </c>
      <c r="J30" s="13">
        <v>0.35</v>
      </c>
      <c r="K30" s="13">
        <v>0.35</v>
      </c>
      <c r="L30" s="12">
        <v>631</v>
      </c>
      <c r="M30" s="12">
        <v>1</v>
      </c>
      <c r="N30" s="12"/>
      <c r="O30" s="12"/>
      <c r="P30" s="12"/>
      <c r="Q30" s="12"/>
      <c r="R30" s="12"/>
      <c r="S30" s="12"/>
      <c r="T30" s="12"/>
      <c r="U30" s="12"/>
      <c r="V30" s="12"/>
      <c r="W30" s="12"/>
      <c r="X30" s="12"/>
      <c r="Y30" s="12"/>
      <c r="Z30" s="12"/>
      <c r="AA30" s="12"/>
      <c r="AB30" s="12"/>
      <c r="AC30" s="12"/>
      <c r="AD30" s="12">
        <f t="shared" si="0"/>
        <v>0</v>
      </c>
      <c r="AE30" s="37"/>
      <c r="AF30" s="37"/>
      <c r="AG30" s="37"/>
      <c r="AH30" s="37"/>
      <c r="AI30" s="37"/>
      <c r="AJ30" s="37"/>
      <c r="AK30" s="37"/>
      <c r="AL30" s="37"/>
      <c r="AM30" s="37"/>
      <c r="AN30" s="37"/>
      <c r="AO30" s="37"/>
      <c r="AP30" s="37"/>
      <c r="AQ30" s="37"/>
    </row>
    <row r="31" spans="1:43" x14ac:dyDescent="0.2">
      <c r="A31" s="11">
        <v>24075</v>
      </c>
      <c r="B31" s="11">
        <v>20180525</v>
      </c>
      <c r="C31" s="11">
        <v>45711</v>
      </c>
      <c r="D31" s="12">
        <v>2</v>
      </c>
      <c r="E31" s="13">
        <v>-99.7</v>
      </c>
      <c r="F31" s="13">
        <v>37.380000000000003</v>
      </c>
      <c r="G31" s="13">
        <v>908.87</v>
      </c>
      <c r="H31" s="13">
        <v>10.88</v>
      </c>
      <c r="I31" s="13">
        <v>0.5</v>
      </c>
      <c r="J31" s="13">
        <v>0.55000000000000004</v>
      </c>
      <c r="K31" s="13">
        <v>0.3</v>
      </c>
      <c r="L31" s="12">
        <v>684</v>
      </c>
      <c r="M31" s="12">
        <v>1</v>
      </c>
      <c r="N31" s="12"/>
      <c r="O31" s="12"/>
      <c r="P31" s="12"/>
      <c r="Q31" s="12"/>
      <c r="R31" s="12"/>
      <c r="S31" s="12"/>
      <c r="T31" s="12"/>
      <c r="U31" s="12"/>
      <c r="V31" s="12"/>
      <c r="W31" s="12"/>
      <c r="X31" s="12"/>
      <c r="Y31" s="12"/>
      <c r="Z31" s="12"/>
      <c r="AA31" s="12"/>
      <c r="AB31" s="12"/>
      <c r="AC31" s="12"/>
      <c r="AD31" s="12">
        <f t="shared" si="0"/>
        <v>0</v>
      </c>
      <c r="AE31" s="37"/>
      <c r="AF31" s="37"/>
      <c r="AG31" s="37"/>
      <c r="AH31" s="37"/>
      <c r="AI31" s="37"/>
      <c r="AJ31" s="37"/>
      <c r="AK31" s="37"/>
      <c r="AL31" s="37"/>
      <c r="AM31" s="37"/>
      <c r="AN31" s="37"/>
      <c r="AO31" s="37"/>
      <c r="AP31" s="37"/>
      <c r="AQ31" s="37"/>
    </row>
  </sheetData>
  <mergeCells count="33">
    <mergeCell ref="AE29:AQ29"/>
    <mergeCell ref="AE30:AQ30"/>
    <mergeCell ref="AE31:AQ31"/>
    <mergeCell ref="AE24:AQ24"/>
    <mergeCell ref="AE25:AQ25"/>
    <mergeCell ref="AE26:AQ26"/>
    <mergeCell ref="AE27:AQ27"/>
    <mergeCell ref="AE28:AQ28"/>
    <mergeCell ref="AE19:AQ19"/>
    <mergeCell ref="AE20:AQ20"/>
    <mergeCell ref="AE21:AQ21"/>
    <mergeCell ref="AE22:AQ22"/>
    <mergeCell ref="AE23:AQ23"/>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2"/>
  <sheetViews>
    <sheetView zoomScaleNormal="100" workbookViewId="0">
      <pane ySplit="2" topLeftCell="A3" activePane="bottomLeft" state="frozen"/>
      <selection pane="bottomLeft" activeCell="N2" sqref="N2"/>
    </sheetView>
  </sheetViews>
  <sheetFormatPr defaultRowHeight="12.75" x14ac:dyDescent="0.2"/>
  <cols>
    <col min="1" max="1" width="6.42578125" style="1" customWidth="1"/>
    <col min="2" max="2" width="9" customWidth="1"/>
    <col min="3" max="3" width="6.42578125" style="1" customWidth="1"/>
    <col min="4" max="4" width="4.5703125" customWidth="1"/>
    <col min="5" max="5" width="6.5703125" style="2" customWidth="1"/>
    <col min="6" max="6" width="7.140625" style="2" customWidth="1"/>
    <col min="7" max="7" width="8.140625" style="2" customWidth="1"/>
    <col min="8" max="9" width="5.140625" style="2" customWidth="1"/>
    <col min="10" max="10" width="6.28515625" style="2" customWidth="1"/>
    <col min="11" max="11" width="5.85546875" style="2" customWidth="1"/>
    <col min="12" max="12" width="5.140625" customWidth="1"/>
    <col min="13" max="13" width="2.5703125" customWidth="1"/>
    <col min="14" max="14" width="7" customWidth="1"/>
    <col min="15" max="15" width="8.42578125" customWidth="1"/>
    <col min="16" max="16" width="6.42578125" customWidth="1"/>
    <col min="17" max="17" width="6.140625" customWidth="1"/>
    <col min="18" max="18" width="8.28515625" customWidth="1"/>
    <col min="19" max="19" width="6.140625" customWidth="1"/>
    <col min="20" max="20" width="6.7109375" customWidth="1"/>
    <col min="21" max="21" width="9.85546875" customWidth="1"/>
    <col min="22" max="22" width="7" customWidth="1"/>
    <col min="23" max="23" width="11.5703125"/>
    <col min="24" max="24" width="9.140625" customWidth="1"/>
    <col min="25" max="25" width="8.7109375" customWidth="1"/>
    <col min="26" max="26" width="9.28515625" customWidth="1"/>
    <col min="27" max="27" width="10" customWidth="1"/>
    <col min="28" max="28" width="6.5703125" customWidth="1"/>
    <col min="29" max="29" width="9.7109375" customWidth="1"/>
    <col min="30" max="30" width="5.7109375" customWidth="1"/>
    <col min="31" max="1025" width="11.5703125"/>
  </cols>
  <sheetData>
    <row r="1" spans="1:1024" s="4" customFormat="1" x14ac:dyDescent="0.2">
      <c r="A1" s="33" t="s">
        <v>36</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466</v>
      </c>
      <c r="B3" s="12">
        <v>20140329</v>
      </c>
      <c r="C3" s="11">
        <v>145105</v>
      </c>
      <c r="D3" s="12">
        <v>1</v>
      </c>
      <c r="E3" s="13">
        <v>-78.650000000000006</v>
      </c>
      <c r="F3" s="13">
        <v>28.48</v>
      </c>
      <c r="G3" s="13">
        <v>1521.6</v>
      </c>
      <c r="H3" s="13">
        <v>11.38</v>
      </c>
      <c r="I3" s="13">
        <v>0</v>
      </c>
      <c r="J3" s="13">
        <v>0.65</v>
      </c>
      <c r="K3" s="13">
        <v>0.5</v>
      </c>
      <c r="L3" s="12">
        <v>0</v>
      </c>
      <c r="M3" s="12">
        <v>0</v>
      </c>
      <c r="N3" s="12"/>
      <c r="O3" s="12"/>
      <c r="P3" s="12"/>
      <c r="Q3" s="12"/>
      <c r="R3" s="12"/>
      <c r="S3" s="12"/>
      <c r="T3" s="12"/>
      <c r="U3" s="12"/>
      <c r="V3" s="12"/>
      <c r="W3" s="12"/>
      <c r="X3" s="12"/>
      <c r="Y3" s="12"/>
      <c r="Z3" s="12"/>
      <c r="AA3" s="12"/>
      <c r="AB3" s="12"/>
      <c r="AC3" s="12"/>
      <c r="AD3" s="12">
        <f t="shared" ref="AD3:AD32" si="0">SUM(T3:AC3)</f>
        <v>0</v>
      </c>
      <c r="AE3" s="37"/>
      <c r="AF3" s="37"/>
      <c r="AG3" s="37"/>
      <c r="AH3" s="37"/>
      <c r="AI3" s="37"/>
      <c r="AJ3" s="37"/>
      <c r="AK3" s="37"/>
      <c r="AL3" s="37"/>
      <c r="AM3" s="37"/>
      <c r="AN3" s="37"/>
      <c r="AO3" s="37"/>
      <c r="AP3" s="37"/>
      <c r="AQ3" s="37"/>
    </row>
    <row r="4" spans="1:1024" x14ac:dyDescent="0.2">
      <c r="A4" s="11">
        <v>472</v>
      </c>
      <c r="B4" s="12">
        <v>20140330</v>
      </c>
      <c r="C4" s="11">
        <v>3540</v>
      </c>
      <c r="D4" s="12">
        <v>1</v>
      </c>
      <c r="E4" s="13">
        <v>-76.3</v>
      </c>
      <c r="F4" s="13">
        <v>28.65</v>
      </c>
      <c r="G4" s="13">
        <v>2712.62</v>
      </c>
      <c r="H4" s="13">
        <v>10.25</v>
      </c>
      <c r="I4" s="13">
        <v>0</v>
      </c>
      <c r="J4" s="13">
        <v>1.05</v>
      </c>
      <c r="K4" s="13">
        <v>0.65</v>
      </c>
      <c r="L4" s="12">
        <v>0</v>
      </c>
      <c r="M4" s="12">
        <v>0</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943</v>
      </c>
      <c r="B5" s="12">
        <v>20140429</v>
      </c>
      <c r="C5" s="11">
        <v>64754</v>
      </c>
      <c r="D5" s="12">
        <v>1</v>
      </c>
      <c r="E5" s="13">
        <v>-88.85</v>
      </c>
      <c r="F5" s="13">
        <v>30.73</v>
      </c>
      <c r="G5" s="13">
        <v>8024.69</v>
      </c>
      <c r="H5" s="13">
        <v>13.75</v>
      </c>
      <c r="I5" s="13">
        <v>0</v>
      </c>
      <c r="J5" s="13">
        <v>1.95</v>
      </c>
      <c r="K5" s="13">
        <v>1.3</v>
      </c>
      <c r="L5" s="12">
        <v>24</v>
      </c>
      <c r="M5" s="12">
        <v>1</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949</v>
      </c>
      <c r="B6" s="12">
        <v>20140429</v>
      </c>
      <c r="C6" s="11">
        <v>162609</v>
      </c>
      <c r="D6" s="12">
        <v>1</v>
      </c>
      <c r="E6" s="13">
        <v>-88.12</v>
      </c>
      <c r="F6" s="13">
        <v>29.7</v>
      </c>
      <c r="G6" s="13">
        <v>3383.11</v>
      </c>
      <c r="H6" s="13">
        <v>13.25</v>
      </c>
      <c r="I6" s="13">
        <v>0</v>
      </c>
      <c r="J6" s="13">
        <v>1.3</v>
      </c>
      <c r="K6" s="13">
        <v>0.65</v>
      </c>
      <c r="L6" s="12">
        <v>0</v>
      </c>
      <c r="M6" s="12">
        <v>0</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1389</v>
      </c>
      <c r="B7" s="12">
        <v>20140527</v>
      </c>
      <c r="C7" s="11">
        <v>224836</v>
      </c>
      <c r="D7" s="12">
        <v>1</v>
      </c>
      <c r="E7" s="13">
        <v>-97.93</v>
      </c>
      <c r="F7" s="13">
        <v>28.12</v>
      </c>
      <c r="G7" s="13">
        <v>1771.96</v>
      </c>
      <c r="H7" s="13">
        <v>12.88</v>
      </c>
      <c r="I7" s="13">
        <v>0</v>
      </c>
      <c r="J7" s="13">
        <v>0.6</v>
      </c>
      <c r="K7" s="13">
        <v>0.4</v>
      </c>
      <c r="L7" s="12">
        <v>32</v>
      </c>
      <c r="M7" s="12">
        <v>1</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1395</v>
      </c>
      <c r="B8" s="12">
        <v>20140528</v>
      </c>
      <c r="C8" s="11">
        <v>83542</v>
      </c>
      <c r="D8" s="12">
        <v>1</v>
      </c>
      <c r="E8" s="13">
        <v>-95.57</v>
      </c>
      <c r="F8" s="13">
        <v>29.95</v>
      </c>
      <c r="G8" s="13">
        <v>2356.9</v>
      </c>
      <c r="H8" s="13">
        <v>11.38</v>
      </c>
      <c r="I8" s="13">
        <v>0</v>
      </c>
      <c r="J8" s="13">
        <v>0.8</v>
      </c>
      <c r="K8" s="13">
        <v>0.75</v>
      </c>
      <c r="L8" s="12">
        <v>36</v>
      </c>
      <c r="M8" s="12">
        <v>1</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6391</v>
      </c>
      <c r="B9" s="12">
        <v>20150414</v>
      </c>
      <c r="C9" s="11">
        <v>104841</v>
      </c>
      <c r="D9" s="12">
        <v>1</v>
      </c>
      <c r="E9" s="13">
        <v>-95.25</v>
      </c>
      <c r="F9" s="13">
        <v>25.4</v>
      </c>
      <c r="G9" s="13">
        <v>2987.74</v>
      </c>
      <c r="H9" s="13">
        <v>11.75</v>
      </c>
      <c r="I9" s="13">
        <v>0</v>
      </c>
      <c r="J9" s="13">
        <v>0.75</v>
      </c>
      <c r="K9" s="13">
        <v>0.95</v>
      </c>
      <c r="L9" s="12">
        <v>0</v>
      </c>
      <c r="M9" s="12">
        <v>0</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6391</v>
      </c>
      <c r="B10" s="12">
        <v>20150414</v>
      </c>
      <c r="C10" s="11">
        <v>104841</v>
      </c>
      <c r="D10" s="12">
        <v>2</v>
      </c>
      <c r="E10" s="13">
        <v>-97.62</v>
      </c>
      <c r="F10" s="13">
        <v>28.08</v>
      </c>
      <c r="G10" s="13">
        <v>3763.75</v>
      </c>
      <c r="H10" s="13">
        <v>12.75</v>
      </c>
      <c r="I10" s="13">
        <v>0</v>
      </c>
      <c r="J10" s="13">
        <v>1.2</v>
      </c>
      <c r="K10" s="13">
        <v>0.6</v>
      </c>
      <c r="L10" s="12">
        <v>30</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6431</v>
      </c>
      <c r="B11" s="12">
        <v>20150417</v>
      </c>
      <c r="C11" s="11">
        <v>4</v>
      </c>
      <c r="D11" s="12">
        <v>1</v>
      </c>
      <c r="E11" s="13">
        <v>-95.03</v>
      </c>
      <c r="F11" s="13">
        <v>32.15</v>
      </c>
      <c r="G11" s="13">
        <v>8976.6</v>
      </c>
      <c r="H11" s="13">
        <v>10.38</v>
      </c>
      <c r="I11" s="13">
        <v>0</v>
      </c>
      <c r="J11" s="13">
        <v>1.5</v>
      </c>
      <c r="K11" s="13">
        <v>2.15</v>
      </c>
      <c r="L11" s="12">
        <v>131</v>
      </c>
      <c r="M11" s="12">
        <v>1</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6483</v>
      </c>
      <c r="B12" s="12">
        <v>20150420</v>
      </c>
      <c r="C12" s="11">
        <v>84420</v>
      </c>
      <c r="D12" s="12">
        <v>1</v>
      </c>
      <c r="E12" s="13">
        <v>-91.52</v>
      </c>
      <c r="F12" s="13">
        <v>27.52</v>
      </c>
      <c r="G12" s="13">
        <v>4988.9799999999996</v>
      </c>
      <c r="H12" s="13">
        <v>10</v>
      </c>
      <c r="I12" s="13">
        <v>0</v>
      </c>
      <c r="J12" s="13">
        <v>1.4</v>
      </c>
      <c r="K12" s="13">
        <v>1.5</v>
      </c>
      <c r="L12" s="12">
        <v>0</v>
      </c>
      <c r="M12" s="12">
        <v>0</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6523</v>
      </c>
      <c r="B13" s="12">
        <v>20150422</v>
      </c>
      <c r="C13" s="11">
        <v>215529</v>
      </c>
      <c r="D13" s="12">
        <v>1</v>
      </c>
      <c r="E13" s="13">
        <v>-91.72</v>
      </c>
      <c r="F13" s="13">
        <v>26.83</v>
      </c>
      <c r="G13" s="13">
        <v>1958.5</v>
      </c>
      <c r="H13" s="13">
        <v>14</v>
      </c>
      <c r="I13" s="13">
        <v>0</v>
      </c>
      <c r="J13" s="13">
        <v>0.8</v>
      </c>
      <c r="K13" s="13">
        <v>0.6</v>
      </c>
      <c r="L13" s="12">
        <v>0</v>
      </c>
      <c r="M13" s="12">
        <v>0</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row r="14" spans="1:1024" x14ac:dyDescent="0.2">
      <c r="A14" s="11">
        <v>6600</v>
      </c>
      <c r="B14" s="12">
        <v>20150427</v>
      </c>
      <c r="C14" s="11">
        <v>203931</v>
      </c>
      <c r="D14" s="12">
        <v>1</v>
      </c>
      <c r="E14" s="13">
        <v>-94.5</v>
      </c>
      <c r="F14" s="13">
        <v>28.67</v>
      </c>
      <c r="G14" s="13">
        <v>3281.49</v>
      </c>
      <c r="H14" s="13">
        <v>12.75</v>
      </c>
      <c r="I14" s="13">
        <v>0</v>
      </c>
      <c r="J14" s="13">
        <v>0.75</v>
      </c>
      <c r="K14" s="13">
        <v>0.8</v>
      </c>
      <c r="L14" s="12">
        <v>0</v>
      </c>
      <c r="M14" s="12">
        <v>0</v>
      </c>
      <c r="N14" s="12"/>
      <c r="O14" s="12"/>
      <c r="P14" s="12"/>
      <c r="Q14" s="12"/>
      <c r="R14" s="12"/>
      <c r="S14" s="12"/>
      <c r="T14" s="12"/>
      <c r="U14" s="12"/>
      <c r="V14" s="12"/>
      <c r="W14" s="12"/>
      <c r="X14" s="12"/>
      <c r="Y14" s="12"/>
      <c r="Z14" s="12"/>
      <c r="AA14" s="12"/>
      <c r="AB14" s="12"/>
      <c r="AC14" s="12"/>
      <c r="AD14" s="12">
        <f t="shared" si="0"/>
        <v>0</v>
      </c>
      <c r="AE14" s="37"/>
      <c r="AF14" s="37"/>
      <c r="AG14" s="37"/>
      <c r="AH14" s="37"/>
      <c r="AI14" s="37"/>
      <c r="AJ14" s="37"/>
      <c r="AK14" s="37"/>
      <c r="AL14" s="37"/>
      <c r="AM14" s="37"/>
      <c r="AN14" s="37"/>
      <c r="AO14" s="37"/>
      <c r="AP14" s="37"/>
      <c r="AQ14" s="37"/>
    </row>
    <row r="15" spans="1:1024" x14ac:dyDescent="0.2">
      <c r="A15" s="11">
        <v>6600</v>
      </c>
      <c r="B15" s="12">
        <v>20150427</v>
      </c>
      <c r="C15" s="11">
        <v>203931</v>
      </c>
      <c r="D15" s="12">
        <v>2</v>
      </c>
      <c r="E15" s="13">
        <v>-92.85</v>
      </c>
      <c r="F15" s="13">
        <v>30.55</v>
      </c>
      <c r="G15" s="13">
        <v>1197.9000000000001</v>
      </c>
      <c r="H15" s="13">
        <v>10.25</v>
      </c>
      <c r="I15" s="13">
        <v>0</v>
      </c>
      <c r="J15" s="13">
        <v>0.35</v>
      </c>
      <c r="K15" s="13">
        <v>0.55000000000000004</v>
      </c>
      <c r="L15" s="12">
        <v>15</v>
      </c>
      <c r="M15" s="12">
        <v>1</v>
      </c>
      <c r="N15" s="12"/>
      <c r="O15" s="12"/>
      <c r="P15" s="12"/>
      <c r="Q15" s="12"/>
      <c r="R15" s="12"/>
      <c r="S15" s="12"/>
      <c r="T15" s="12"/>
      <c r="U15" s="12"/>
      <c r="V15" s="12"/>
      <c r="W15" s="12"/>
      <c r="X15" s="12"/>
      <c r="Y15" s="12"/>
      <c r="Z15" s="12"/>
      <c r="AA15" s="12"/>
      <c r="AB15" s="12"/>
      <c r="AC15" s="12"/>
      <c r="AD15" s="12">
        <f t="shared" si="0"/>
        <v>0</v>
      </c>
      <c r="AE15" s="37"/>
      <c r="AF15" s="37"/>
      <c r="AG15" s="37"/>
      <c r="AH15" s="37"/>
      <c r="AI15" s="37"/>
      <c r="AJ15" s="37"/>
      <c r="AK15" s="37"/>
      <c r="AL15" s="37"/>
      <c r="AM15" s="37"/>
      <c r="AN15" s="37"/>
      <c r="AO15" s="37"/>
      <c r="AP15" s="37"/>
      <c r="AQ15" s="37"/>
    </row>
    <row r="16" spans="1:1024" x14ac:dyDescent="0.2">
      <c r="A16" s="11">
        <v>6760</v>
      </c>
      <c r="B16" s="12">
        <v>20150508</v>
      </c>
      <c r="C16" s="11">
        <v>35011</v>
      </c>
      <c r="D16" s="12">
        <v>1</v>
      </c>
      <c r="E16" s="13">
        <v>-99.1</v>
      </c>
      <c r="F16" s="13">
        <v>31.97</v>
      </c>
      <c r="G16" s="13">
        <v>1232.3900000000001</v>
      </c>
      <c r="H16" s="13">
        <v>10.88</v>
      </c>
      <c r="I16" s="13">
        <v>0.38</v>
      </c>
      <c r="J16" s="13">
        <v>0.75</v>
      </c>
      <c r="K16" s="13">
        <v>0.3</v>
      </c>
      <c r="L16" s="12">
        <v>454</v>
      </c>
      <c r="M16" s="12">
        <v>1</v>
      </c>
      <c r="N16" s="12"/>
      <c r="O16" s="12"/>
      <c r="P16" s="12"/>
      <c r="Q16" s="12"/>
      <c r="R16" s="12"/>
      <c r="S16" s="12"/>
      <c r="T16" s="12"/>
      <c r="U16" s="12"/>
      <c r="V16" s="12"/>
      <c r="W16" s="12"/>
      <c r="X16" s="12"/>
      <c r="Y16" s="12"/>
      <c r="Z16" s="12"/>
      <c r="AA16" s="12"/>
      <c r="AB16" s="12"/>
      <c r="AC16" s="12"/>
      <c r="AD16" s="12">
        <f t="shared" si="0"/>
        <v>0</v>
      </c>
      <c r="AE16" s="37"/>
      <c r="AF16" s="37"/>
      <c r="AG16" s="37"/>
      <c r="AH16" s="37"/>
      <c r="AI16" s="37"/>
      <c r="AJ16" s="37"/>
      <c r="AK16" s="37"/>
      <c r="AL16" s="37"/>
      <c r="AM16" s="37"/>
      <c r="AN16" s="37"/>
      <c r="AO16" s="37"/>
      <c r="AP16" s="37"/>
      <c r="AQ16" s="37"/>
    </row>
    <row r="17" spans="1:43" x14ac:dyDescent="0.2">
      <c r="A17" s="11">
        <v>6806</v>
      </c>
      <c r="B17" s="12">
        <v>20150511</v>
      </c>
      <c r="C17" s="11">
        <v>25046</v>
      </c>
      <c r="D17" s="12">
        <v>1</v>
      </c>
      <c r="E17" s="13">
        <v>-96.5</v>
      </c>
      <c r="F17" s="13">
        <v>32.119999999999997</v>
      </c>
      <c r="G17" s="13">
        <v>8769.64</v>
      </c>
      <c r="H17" s="13">
        <v>14</v>
      </c>
      <c r="I17" s="13">
        <v>0</v>
      </c>
      <c r="J17" s="13">
        <v>1.65</v>
      </c>
      <c r="K17" s="13">
        <v>1.3</v>
      </c>
      <c r="L17" s="12">
        <v>123</v>
      </c>
      <c r="M17" s="12">
        <v>1</v>
      </c>
      <c r="N17" s="12"/>
      <c r="O17" s="12"/>
      <c r="P17" s="12"/>
      <c r="Q17" s="12"/>
      <c r="R17" s="12"/>
      <c r="S17" s="12"/>
      <c r="T17" s="12"/>
      <c r="U17" s="12"/>
      <c r="V17" s="12"/>
      <c r="W17" s="12"/>
      <c r="X17" s="12"/>
      <c r="Y17" s="12"/>
      <c r="Z17" s="12"/>
      <c r="AA17" s="12"/>
      <c r="AB17" s="12"/>
      <c r="AC17" s="12"/>
      <c r="AD17" s="12">
        <f t="shared" si="0"/>
        <v>0</v>
      </c>
      <c r="AE17" s="37"/>
      <c r="AF17" s="37"/>
      <c r="AG17" s="37"/>
      <c r="AH17" s="37"/>
      <c r="AI17" s="37"/>
      <c r="AJ17" s="37"/>
      <c r="AK17" s="37"/>
      <c r="AL17" s="37"/>
      <c r="AM17" s="37"/>
      <c r="AN17" s="37"/>
      <c r="AO17" s="37"/>
      <c r="AP17" s="37"/>
      <c r="AQ17" s="37"/>
    </row>
    <row r="18" spans="1:43" x14ac:dyDescent="0.2">
      <c r="A18" s="11">
        <v>7006</v>
      </c>
      <c r="B18" s="12">
        <v>20150523</v>
      </c>
      <c r="C18" s="11">
        <v>232046</v>
      </c>
      <c r="D18" s="12">
        <v>1</v>
      </c>
      <c r="E18" s="13">
        <v>-99.65</v>
      </c>
      <c r="F18" s="13">
        <v>29.52</v>
      </c>
      <c r="G18" s="13">
        <v>8660.75</v>
      </c>
      <c r="H18" s="13">
        <v>12.88</v>
      </c>
      <c r="I18" s="13">
        <v>0</v>
      </c>
      <c r="J18" s="13">
        <v>1.25</v>
      </c>
      <c r="K18" s="13">
        <v>1.5</v>
      </c>
      <c r="L18" s="12">
        <v>495</v>
      </c>
      <c r="M18" s="12">
        <v>1</v>
      </c>
      <c r="N18" s="12"/>
      <c r="O18" s="12"/>
      <c r="P18" s="12"/>
      <c r="Q18" s="12"/>
      <c r="R18" s="12"/>
      <c r="S18" s="12"/>
      <c r="T18" s="12"/>
      <c r="U18" s="12"/>
      <c r="V18" s="12"/>
      <c r="W18" s="12"/>
      <c r="X18" s="12"/>
      <c r="Y18" s="12"/>
      <c r="Z18" s="12"/>
      <c r="AA18" s="12"/>
      <c r="AB18" s="12"/>
      <c r="AC18" s="12"/>
      <c r="AD18" s="12">
        <f t="shared" si="0"/>
        <v>0</v>
      </c>
      <c r="AE18" s="37"/>
      <c r="AF18" s="37"/>
      <c r="AG18" s="37"/>
      <c r="AH18" s="37"/>
      <c r="AI18" s="37"/>
      <c r="AJ18" s="37"/>
      <c r="AK18" s="37"/>
      <c r="AL18" s="37"/>
      <c r="AM18" s="37"/>
      <c r="AN18" s="37"/>
      <c r="AO18" s="37"/>
      <c r="AP18" s="37"/>
      <c r="AQ18" s="37"/>
    </row>
    <row r="19" spans="1:43" x14ac:dyDescent="0.2">
      <c r="A19" s="11">
        <v>11519</v>
      </c>
      <c r="B19" s="12">
        <v>20160309</v>
      </c>
      <c r="C19" s="11">
        <v>2533</v>
      </c>
      <c r="D19" s="12">
        <v>1</v>
      </c>
      <c r="E19" s="13">
        <v>-99.35</v>
      </c>
      <c r="F19" s="13">
        <v>26.1</v>
      </c>
      <c r="G19" s="13">
        <v>2581.56</v>
      </c>
      <c r="H19" s="13">
        <v>14.62</v>
      </c>
      <c r="I19" s="13">
        <v>0</v>
      </c>
      <c r="J19" s="13">
        <v>0.55000000000000004</v>
      </c>
      <c r="K19" s="13">
        <v>0.85</v>
      </c>
      <c r="L19" s="12">
        <v>127</v>
      </c>
      <c r="M19" s="12">
        <v>1</v>
      </c>
      <c r="N19" s="12"/>
      <c r="O19" s="12"/>
      <c r="P19" s="12"/>
      <c r="Q19" s="12"/>
      <c r="R19" s="12"/>
      <c r="S19" s="12"/>
      <c r="T19" s="12"/>
      <c r="U19" s="12"/>
      <c r="V19" s="12"/>
      <c r="W19" s="12"/>
      <c r="X19" s="12"/>
      <c r="Y19" s="12"/>
      <c r="Z19" s="12"/>
      <c r="AA19" s="12"/>
      <c r="AB19" s="12"/>
      <c r="AC19" s="12"/>
      <c r="AD19" s="12">
        <f t="shared" si="0"/>
        <v>0</v>
      </c>
      <c r="AE19" s="37"/>
      <c r="AF19" s="37"/>
      <c r="AG19" s="37"/>
      <c r="AH19" s="37"/>
      <c r="AI19" s="37"/>
      <c r="AJ19" s="37"/>
      <c r="AK19" s="37"/>
      <c r="AL19" s="37"/>
      <c r="AM19" s="37"/>
      <c r="AN19" s="37"/>
      <c r="AO19" s="37"/>
      <c r="AP19" s="37"/>
      <c r="AQ19" s="37"/>
    </row>
    <row r="20" spans="1:43" x14ac:dyDescent="0.2">
      <c r="A20" s="11">
        <v>11663</v>
      </c>
      <c r="B20" s="12">
        <v>20160318</v>
      </c>
      <c r="C20" s="11">
        <v>70318</v>
      </c>
      <c r="D20" s="12">
        <v>1</v>
      </c>
      <c r="E20" s="13">
        <v>-88.12</v>
      </c>
      <c r="F20" s="13">
        <v>29.05</v>
      </c>
      <c r="G20" s="13">
        <v>2188.79</v>
      </c>
      <c r="H20" s="13">
        <v>11.25</v>
      </c>
      <c r="I20" s="13">
        <v>0</v>
      </c>
      <c r="J20" s="13">
        <v>1.1000000000000001</v>
      </c>
      <c r="K20" s="13">
        <v>0.45</v>
      </c>
      <c r="L20" s="12">
        <v>0</v>
      </c>
      <c r="M20" s="12">
        <v>0</v>
      </c>
      <c r="N20" s="12"/>
      <c r="O20" s="12"/>
      <c r="P20" s="12"/>
      <c r="Q20" s="12"/>
      <c r="R20" s="12"/>
      <c r="S20" s="12"/>
      <c r="T20" s="12"/>
      <c r="U20" s="12"/>
      <c r="V20" s="12"/>
      <c r="W20" s="12"/>
      <c r="X20" s="12"/>
      <c r="Y20" s="12"/>
      <c r="Z20" s="12"/>
      <c r="AA20" s="12"/>
      <c r="AB20" s="12"/>
      <c r="AC20" s="12"/>
      <c r="AD20" s="12">
        <f t="shared" si="0"/>
        <v>0</v>
      </c>
      <c r="AE20" s="37"/>
      <c r="AF20" s="37"/>
      <c r="AG20" s="37"/>
      <c r="AH20" s="37"/>
      <c r="AI20" s="37"/>
      <c r="AJ20" s="37"/>
      <c r="AK20" s="37"/>
      <c r="AL20" s="37"/>
      <c r="AM20" s="37"/>
      <c r="AN20" s="37"/>
      <c r="AO20" s="37"/>
      <c r="AP20" s="37"/>
      <c r="AQ20" s="37"/>
    </row>
    <row r="21" spans="1:43" x14ac:dyDescent="0.2">
      <c r="A21" s="11">
        <v>11786</v>
      </c>
      <c r="B21" s="12">
        <v>20160326</v>
      </c>
      <c r="C21" s="11">
        <v>44842</v>
      </c>
      <c r="D21" s="12">
        <v>1</v>
      </c>
      <c r="E21" s="13">
        <v>-86.62</v>
      </c>
      <c r="F21" s="13">
        <v>26.8</v>
      </c>
      <c r="G21" s="13">
        <v>3255.68</v>
      </c>
      <c r="H21" s="13">
        <v>11.38</v>
      </c>
      <c r="I21" s="13">
        <v>0</v>
      </c>
      <c r="J21" s="13">
        <v>1.3</v>
      </c>
      <c r="K21" s="13">
        <v>0.65</v>
      </c>
      <c r="L21" s="12">
        <v>0</v>
      </c>
      <c r="M21" s="12">
        <v>0</v>
      </c>
      <c r="N21" s="12"/>
      <c r="O21" s="12"/>
      <c r="P21" s="12"/>
      <c r="Q21" s="12"/>
      <c r="R21" s="12"/>
      <c r="S21" s="12"/>
      <c r="T21" s="12"/>
      <c r="U21" s="12"/>
      <c r="V21" s="12"/>
      <c r="W21" s="12"/>
      <c r="X21" s="12"/>
      <c r="Y21" s="12"/>
      <c r="Z21" s="12"/>
      <c r="AA21" s="12"/>
      <c r="AB21" s="12"/>
      <c r="AC21" s="12"/>
      <c r="AD21" s="12">
        <f t="shared" si="0"/>
        <v>0</v>
      </c>
      <c r="AE21" s="37"/>
      <c r="AF21" s="37"/>
      <c r="AG21" s="37"/>
      <c r="AH21" s="37"/>
      <c r="AI21" s="37"/>
      <c r="AJ21" s="37"/>
      <c r="AK21" s="37"/>
      <c r="AL21" s="37"/>
      <c r="AM21" s="37"/>
      <c r="AN21" s="37"/>
      <c r="AO21" s="37"/>
      <c r="AP21" s="37"/>
      <c r="AQ21" s="37"/>
    </row>
    <row r="22" spans="1:43" x14ac:dyDescent="0.2">
      <c r="A22" s="11">
        <v>12124</v>
      </c>
      <c r="B22" s="12">
        <v>20160416</v>
      </c>
      <c r="C22" s="11">
        <v>222111</v>
      </c>
      <c r="D22" s="12">
        <v>1</v>
      </c>
      <c r="E22" s="13">
        <v>-86</v>
      </c>
      <c r="F22" s="13">
        <v>25.7</v>
      </c>
      <c r="G22" s="13">
        <v>1531.91</v>
      </c>
      <c r="H22" s="13">
        <v>10</v>
      </c>
      <c r="I22" s="13">
        <v>0</v>
      </c>
      <c r="J22" s="13">
        <v>0.75</v>
      </c>
      <c r="K22" s="13">
        <v>0.55000000000000004</v>
      </c>
      <c r="L22" s="12">
        <v>0</v>
      </c>
      <c r="M22" s="12">
        <v>0</v>
      </c>
      <c r="N22" s="12"/>
      <c r="O22" s="12"/>
      <c r="P22" s="12"/>
      <c r="Q22" s="12"/>
      <c r="R22" s="12"/>
      <c r="S22" s="12"/>
      <c r="T22" s="12"/>
      <c r="U22" s="12"/>
      <c r="V22" s="12"/>
      <c r="W22" s="12"/>
      <c r="X22" s="12"/>
      <c r="Y22" s="12"/>
      <c r="Z22" s="12"/>
      <c r="AA22" s="12"/>
      <c r="AB22" s="12"/>
      <c r="AC22" s="12"/>
      <c r="AD22" s="12">
        <f t="shared" si="0"/>
        <v>0</v>
      </c>
      <c r="AE22" s="37"/>
      <c r="AF22" s="37"/>
      <c r="AG22" s="37"/>
      <c r="AH22" s="37"/>
      <c r="AI22" s="37"/>
      <c r="AJ22" s="37"/>
      <c r="AK22" s="37"/>
      <c r="AL22" s="37"/>
      <c r="AM22" s="37"/>
      <c r="AN22" s="37"/>
      <c r="AO22" s="37"/>
      <c r="AP22" s="37"/>
      <c r="AQ22" s="37"/>
    </row>
    <row r="23" spans="1:43" x14ac:dyDescent="0.2">
      <c r="A23" s="11">
        <v>17580</v>
      </c>
      <c r="B23" s="12">
        <v>20170402</v>
      </c>
      <c r="C23" s="11">
        <v>161039</v>
      </c>
      <c r="D23" s="12">
        <v>1</v>
      </c>
      <c r="E23" s="13">
        <v>-95.5</v>
      </c>
      <c r="F23" s="13">
        <v>31.4</v>
      </c>
      <c r="G23" s="13">
        <v>1846.87</v>
      </c>
      <c r="H23" s="13">
        <v>13.75</v>
      </c>
      <c r="I23" s="13">
        <v>0</v>
      </c>
      <c r="J23" s="13">
        <v>0.55000000000000004</v>
      </c>
      <c r="K23" s="13">
        <v>0.65</v>
      </c>
      <c r="L23" s="12">
        <v>111</v>
      </c>
      <c r="M23" s="12">
        <v>1</v>
      </c>
      <c r="N23" s="12"/>
      <c r="O23" s="12"/>
      <c r="P23" s="12"/>
      <c r="Q23" s="12"/>
      <c r="R23" s="12"/>
      <c r="S23" s="12"/>
      <c r="T23" s="12"/>
      <c r="U23" s="12"/>
      <c r="V23" s="12"/>
      <c r="W23" s="12"/>
      <c r="X23" s="12"/>
      <c r="Y23" s="12"/>
      <c r="Z23" s="12"/>
      <c r="AA23" s="12"/>
      <c r="AB23" s="12"/>
      <c r="AC23" s="12"/>
      <c r="AD23" s="12">
        <f t="shared" si="0"/>
        <v>0</v>
      </c>
      <c r="AE23" s="37"/>
      <c r="AF23" s="37"/>
      <c r="AG23" s="37"/>
      <c r="AH23" s="37"/>
      <c r="AI23" s="37"/>
      <c r="AJ23" s="37"/>
      <c r="AK23" s="37"/>
      <c r="AL23" s="37"/>
      <c r="AM23" s="37"/>
      <c r="AN23" s="37"/>
      <c r="AO23" s="37"/>
      <c r="AP23" s="37"/>
      <c r="AQ23" s="37"/>
    </row>
    <row r="24" spans="1:43" x14ac:dyDescent="0.2">
      <c r="A24" s="11">
        <v>17580</v>
      </c>
      <c r="B24" s="12">
        <v>20170402</v>
      </c>
      <c r="C24" s="11">
        <v>161039</v>
      </c>
      <c r="D24" s="12">
        <v>2</v>
      </c>
      <c r="E24" s="13">
        <v>-94.43</v>
      </c>
      <c r="F24" s="13">
        <v>31.75</v>
      </c>
      <c r="G24" s="13">
        <v>2418.2199999999998</v>
      </c>
      <c r="H24" s="13">
        <v>13.38</v>
      </c>
      <c r="I24" s="13">
        <v>0</v>
      </c>
      <c r="J24" s="13">
        <v>0.6</v>
      </c>
      <c r="K24" s="13">
        <v>0.85</v>
      </c>
      <c r="L24" s="12">
        <v>90</v>
      </c>
      <c r="M24" s="12">
        <v>1</v>
      </c>
      <c r="N24" s="12"/>
      <c r="O24" s="12"/>
      <c r="P24" s="12"/>
      <c r="Q24" s="12"/>
      <c r="R24" s="12"/>
      <c r="S24" s="12"/>
      <c r="T24" s="12"/>
      <c r="U24" s="12"/>
      <c r="V24" s="12"/>
      <c r="W24" s="12"/>
      <c r="X24" s="12"/>
      <c r="Y24" s="12"/>
      <c r="Z24" s="12"/>
      <c r="AA24" s="12"/>
      <c r="AB24" s="12"/>
      <c r="AC24" s="12"/>
      <c r="AD24" s="12">
        <f t="shared" si="0"/>
        <v>0</v>
      </c>
      <c r="AE24" s="37"/>
      <c r="AF24" s="37"/>
      <c r="AG24" s="37"/>
      <c r="AH24" s="37"/>
      <c r="AI24" s="37"/>
      <c r="AJ24" s="37"/>
      <c r="AK24" s="37"/>
      <c r="AL24" s="37"/>
      <c r="AM24" s="37"/>
      <c r="AN24" s="37"/>
      <c r="AO24" s="37"/>
      <c r="AP24" s="37"/>
      <c r="AQ24" s="37"/>
    </row>
    <row r="25" spans="1:43" x14ac:dyDescent="0.2">
      <c r="A25" s="11">
        <v>17580</v>
      </c>
      <c r="B25" s="12">
        <v>20170402</v>
      </c>
      <c r="C25" s="11">
        <v>161039</v>
      </c>
      <c r="D25" s="12">
        <v>3</v>
      </c>
      <c r="E25" s="13">
        <v>-95.73</v>
      </c>
      <c r="F25" s="13">
        <v>32.22</v>
      </c>
      <c r="G25" s="13">
        <v>4262.34</v>
      </c>
      <c r="H25" s="13">
        <v>12.75</v>
      </c>
      <c r="I25" s="13">
        <v>0</v>
      </c>
      <c r="J25" s="13">
        <v>1.2</v>
      </c>
      <c r="K25" s="13">
        <v>1.2</v>
      </c>
      <c r="L25" s="12">
        <v>137</v>
      </c>
      <c r="M25" s="12">
        <v>1</v>
      </c>
      <c r="N25" s="12"/>
      <c r="O25" s="12"/>
      <c r="P25" s="12"/>
      <c r="Q25" s="12"/>
      <c r="R25" s="12"/>
      <c r="S25" s="12"/>
      <c r="T25" s="12"/>
      <c r="U25" s="12"/>
      <c r="V25" s="12"/>
      <c r="W25" s="12"/>
      <c r="X25" s="12"/>
      <c r="Y25" s="12"/>
      <c r="Z25" s="12"/>
      <c r="AA25" s="12"/>
      <c r="AB25" s="12"/>
      <c r="AC25" s="12"/>
      <c r="AD25" s="12">
        <f t="shared" si="0"/>
        <v>0</v>
      </c>
      <c r="AE25" s="37"/>
      <c r="AF25" s="37"/>
      <c r="AG25" s="37"/>
      <c r="AH25" s="37"/>
      <c r="AI25" s="37"/>
      <c r="AJ25" s="37"/>
      <c r="AK25" s="37"/>
      <c r="AL25" s="37"/>
      <c r="AM25" s="37"/>
      <c r="AN25" s="37"/>
      <c r="AO25" s="37"/>
      <c r="AP25" s="37"/>
      <c r="AQ25" s="37"/>
    </row>
    <row r="26" spans="1:43" x14ac:dyDescent="0.2">
      <c r="A26" s="11">
        <v>17635</v>
      </c>
      <c r="B26" s="12">
        <v>20170406</v>
      </c>
      <c r="C26" s="11">
        <v>43326</v>
      </c>
      <c r="D26" s="12">
        <v>1</v>
      </c>
      <c r="E26" s="13">
        <v>-83.05</v>
      </c>
      <c r="F26" s="13">
        <v>30.38</v>
      </c>
      <c r="G26" s="13">
        <v>2240.09</v>
      </c>
      <c r="H26" s="13">
        <v>10.75</v>
      </c>
      <c r="I26" s="13">
        <v>0</v>
      </c>
      <c r="J26" s="13">
        <v>1.05</v>
      </c>
      <c r="K26" s="13">
        <v>0.7</v>
      </c>
      <c r="L26" s="12">
        <v>36</v>
      </c>
      <c r="M26" s="12">
        <v>1</v>
      </c>
      <c r="N26" s="12"/>
      <c r="O26" s="12"/>
      <c r="P26" s="12"/>
      <c r="Q26" s="12"/>
      <c r="R26" s="12"/>
      <c r="S26" s="12"/>
      <c r="T26" s="12"/>
      <c r="U26" s="12"/>
      <c r="V26" s="12"/>
      <c r="W26" s="12"/>
      <c r="X26" s="12"/>
      <c r="Y26" s="12"/>
      <c r="Z26" s="12"/>
      <c r="AA26" s="12"/>
      <c r="AB26" s="12"/>
      <c r="AC26" s="12"/>
      <c r="AD26" s="12">
        <f t="shared" si="0"/>
        <v>0</v>
      </c>
      <c r="AE26" s="37"/>
      <c r="AF26" s="37"/>
      <c r="AG26" s="37"/>
      <c r="AH26" s="37"/>
      <c r="AI26" s="37"/>
      <c r="AJ26" s="37"/>
      <c r="AK26" s="37"/>
      <c r="AL26" s="37"/>
      <c r="AM26" s="37"/>
      <c r="AN26" s="37"/>
      <c r="AO26" s="37"/>
      <c r="AP26" s="37"/>
      <c r="AQ26" s="37"/>
    </row>
    <row r="27" spans="1:43" x14ac:dyDescent="0.2">
      <c r="A27" s="11">
        <v>17641</v>
      </c>
      <c r="B27" s="12">
        <v>20170406</v>
      </c>
      <c r="C27" s="11">
        <v>141954</v>
      </c>
      <c r="D27" s="12">
        <v>1</v>
      </c>
      <c r="E27" s="13">
        <v>-80.569999999999993</v>
      </c>
      <c r="F27" s="13">
        <v>27.58</v>
      </c>
      <c r="G27" s="13">
        <v>1808.37</v>
      </c>
      <c r="H27" s="13">
        <v>12.38</v>
      </c>
      <c r="I27" s="13">
        <v>0</v>
      </c>
      <c r="J27" s="13">
        <v>0.7</v>
      </c>
      <c r="K27" s="13">
        <v>0.5</v>
      </c>
      <c r="L27" s="12">
        <v>7</v>
      </c>
      <c r="M27" s="12">
        <v>1</v>
      </c>
      <c r="N27" s="12"/>
      <c r="O27" s="12"/>
      <c r="P27" s="12"/>
      <c r="Q27" s="12"/>
      <c r="R27" s="12"/>
      <c r="S27" s="12"/>
      <c r="T27" s="12"/>
      <c r="U27" s="12"/>
      <c r="V27" s="12"/>
      <c r="W27" s="12"/>
      <c r="X27" s="12"/>
      <c r="Y27" s="12"/>
      <c r="Z27" s="12"/>
      <c r="AA27" s="12"/>
      <c r="AB27" s="12"/>
      <c r="AC27" s="12"/>
      <c r="AD27" s="12">
        <f t="shared" si="0"/>
        <v>0</v>
      </c>
      <c r="AE27" s="37"/>
      <c r="AF27" s="37"/>
      <c r="AG27" s="37"/>
      <c r="AH27" s="37"/>
      <c r="AI27" s="37"/>
      <c r="AJ27" s="37"/>
      <c r="AK27" s="37"/>
      <c r="AL27" s="37"/>
      <c r="AM27" s="37"/>
      <c r="AN27" s="37"/>
      <c r="AO27" s="37"/>
      <c r="AP27" s="37"/>
      <c r="AQ27" s="37"/>
    </row>
    <row r="28" spans="1:43" x14ac:dyDescent="0.2">
      <c r="A28" s="11">
        <v>18072</v>
      </c>
      <c r="B28" s="12">
        <v>20170504</v>
      </c>
      <c r="C28" s="11">
        <v>71906</v>
      </c>
      <c r="D28" s="12">
        <v>1</v>
      </c>
      <c r="E28" s="13">
        <v>-96.97</v>
      </c>
      <c r="F28" s="13">
        <v>26.95</v>
      </c>
      <c r="G28" s="13">
        <v>3912.66</v>
      </c>
      <c r="H28" s="13">
        <v>13.12</v>
      </c>
      <c r="I28" s="13">
        <v>0</v>
      </c>
      <c r="J28" s="13">
        <v>2</v>
      </c>
      <c r="K28" s="13">
        <v>0.85</v>
      </c>
      <c r="L28" s="12">
        <v>0</v>
      </c>
      <c r="M28" s="12">
        <v>0</v>
      </c>
      <c r="N28" s="12"/>
      <c r="O28" s="12"/>
      <c r="P28" s="12"/>
      <c r="Q28" s="12"/>
      <c r="R28" s="12"/>
      <c r="S28" s="12"/>
      <c r="T28" s="12"/>
      <c r="U28" s="12"/>
      <c r="V28" s="12"/>
      <c r="W28" s="12"/>
      <c r="X28" s="12"/>
      <c r="Y28" s="12"/>
      <c r="Z28" s="12"/>
      <c r="AA28" s="12"/>
      <c r="AB28" s="12"/>
      <c r="AC28" s="12"/>
      <c r="AD28" s="12">
        <f t="shared" si="0"/>
        <v>0</v>
      </c>
      <c r="AE28" s="37"/>
      <c r="AF28" s="37"/>
      <c r="AG28" s="37"/>
      <c r="AH28" s="37"/>
      <c r="AI28" s="37"/>
      <c r="AJ28" s="37"/>
      <c r="AK28" s="37"/>
      <c r="AL28" s="37"/>
      <c r="AM28" s="37"/>
      <c r="AN28" s="37"/>
      <c r="AO28" s="37"/>
      <c r="AP28" s="37"/>
      <c r="AQ28" s="37"/>
    </row>
    <row r="29" spans="1:43" x14ac:dyDescent="0.2">
      <c r="A29" s="11">
        <v>18333</v>
      </c>
      <c r="B29" s="12">
        <v>20170521</v>
      </c>
      <c r="C29" s="11">
        <v>20212</v>
      </c>
      <c r="D29" s="12">
        <v>1</v>
      </c>
      <c r="E29" s="13">
        <v>-94.27</v>
      </c>
      <c r="F29" s="13">
        <v>31.7</v>
      </c>
      <c r="G29" s="13">
        <v>2472.13</v>
      </c>
      <c r="H29" s="13">
        <v>12.25</v>
      </c>
      <c r="I29" s="13">
        <v>0</v>
      </c>
      <c r="J29" s="13">
        <v>0.9</v>
      </c>
      <c r="K29" s="13">
        <v>0.75</v>
      </c>
      <c r="L29" s="12">
        <v>118</v>
      </c>
      <c r="M29" s="12">
        <v>1</v>
      </c>
      <c r="N29" s="12"/>
      <c r="O29" s="12"/>
      <c r="P29" s="12"/>
      <c r="Q29" s="12"/>
      <c r="R29" s="12"/>
      <c r="S29" s="12"/>
      <c r="T29" s="12"/>
      <c r="U29" s="12"/>
      <c r="V29" s="12"/>
      <c r="W29" s="12"/>
      <c r="X29" s="12"/>
      <c r="Y29" s="12"/>
      <c r="Z29" s="12"/>
      <c r="AA29" s="12"/>
      <c r="AB29" s="12"/>
      <c r="AC29" s="12"/>
      <c r="AD29" s="12">
        <f t="shared" si="0"/>
        <v>0</v>
      </c>
      <c r="AE29" s="37"/>
      <c r="AF29" s="37"/>
      <c r="AG29" s="37"/>
      <c r="AH29" s="37"/>
      <c r="AI29" s="37"/>
      <c r="AJ29" s="37"/>
      <c r="AK29" s="37"/>
      <c r="AL29" s="37"/>
      <c r="AM29" s="37"/>
      <c r="AN29" s="37"/>
      <c r="AO29" s="37"/>
      <c r="AP29" s="37"/>
      <c r="AQ29" s="37"/>
    </row>
    <row r="30" spans="1:43" x14ac:dyDescent="0.2">
      <c r="A30" s="11">
        <v>18388</v>
      </c>
      <c r="B30" s="12">
        <v>20170524</v>
      </c>
      <c r="C30" s="11">
        <v>142324</v>
      </c>
      <c r="D30" s="12">
        <v>1</v>
      </c>
      <c r="E30" s="13">
        <v>-86.12</v>
      </c>
      <c r="F30" s="13">
        <v>26.4</v>
      </c>
      <c r="G30" s="13">
        <v>11213.3</v>
      </c>
      <c r="H30" s="13">
        <v>10</v>
      </c>
      <c r="I30" s="13">
        <v>0</v>
      </c>
      <c r="J30" s="13">
        <v>2.2000000000000002</v>
      </c>
      <c r="K30" s="13">
        <v>2.0499999999999998</v>
      </c>
      <c r="L30" s="12">
        <v>0</v>
      </c>
      <c r="M30" s="12">
        <v>0</v>
      </c>
      <c r="N30" s="12"/>
      <c r="O30" s="12"/>
      <c r="P30" s="12"/>
      <c r="Q30" s="12"/>
      <c r="R30" s="12"/>
      <c r="S30" s="12"/>
      <c r="T30" s="12"/>
      <c r="U30" s="12"/>
      <c r="V30" s="12"/>
      <c r="W30" s="12"/>
      <c r="X30" s="12"/>
      <c r="Y30" s="12"/>
      <c r="Z30" s="12"/>
      <c r="AA30" s="12"/>
      <c r="AB30" s="12"/>
      <c r="AC30" s="12"/>
      <c r="AD30" s="12">
        <f t="shared" si="0"/>
        <v>0</v>
      </c>
      <c r="AE30" s="37"/>
      <c r="AF30" s="37"/>
      <c r="AG30" s="37"/>
      <c r="AH30" s="37"/>
      <c r="AI30" s="37"/>
      <c r="AJ30" s="37"/>
      <c r="AK30" s="37"/>
      <c r="AL30" s="37"/>
      <c r="AM30" s="37"/>
      <c r="AN30" s="37"/>
      <c r="AO30" s="37"/>
      <c r="AP30" s="37"/>
      <c r="AQ30" s="37"/>
    </row>
    <row r="31" spans="1:43" x14ac:dyDescent="0.2">
      <c r="A31" s="11">
        <v>18456</v>
      </c>
      <c r="B31" s="12">
        <v>20170528</v>
      </c>
      <c r="C31" s="11">
        <v>234903</v>
      </c>
      <c r="D31" s="12">
        <v>1</v>
      </c>
      <c r="E31" s="13">
        <v>-96.75</v>
      </c>
      <c r="F31" s="13">
        <v>31.08</v>
      </c>
      <c r="G31" s="13">
        <v>2753.38</v>
      </c>
      <c r="H31" s="13">
        <v>14.75</v>
      </c>
      <c r="I31" s="13">
        <v>0</v>
      </c>
      <c r="J31" s="13">
        <v>0.65</v>
      </c>
      <c r="K31" s="13">
        <v>0.8</v>
      </c>
      <c r="L31" s="12">
        <v>123</v>
      </c>
      <c r="M31" s="12">
        <v>1</v>
      </c>
      <c r="N31" s="12"/>
      <c r="O31" s="12"/>
      <c r="P31" s="12"/>
      <c r="Q31" s="12"/>
      <c r="R31" s="12"/>
      <c r="S31" s="12"/>
      <c r="T31" s="12"/>
      <c r="U31" s="12"/>
      <c r="V31" s="12"/>
      <c r="W31" s="12"/>
      <c r="X31" s="12"/>
      <c r="Y31" s="12"/>
      <c r="Z31" s="12"/>
      <c r="AA31" s="12"/>
      <c r="AB31" s="12"/>
      <c r="AC31" s="12"/>
      <c r="AD31" s="12">
        <f t="shared" si="0"/>
        <v>0</v>
      </c>
      <c r="AE31" s="37"/>
      <c r="AF31" s="37"/>
      <c r="AG31" s="37"/>
      <c r="AH31" s="37"/>
      <c r="AI31" s="37"/>
      <c r="AJ31" s="37"/>
      <c r="AK31" s="37"/>
      <c r="AL31" s="37"/>
      <c r="AM31" s="37"/>
      <c r="AN31" s="37"/>
      <c r="AO31" s="37"/>
      <c r="AP31" s="37"/>
      <c r="AQ31" s="37"/>
    </row>
    <row r="32" spans="1:43" x14ac:dyDescent="0.2">
      <c r="A32" s="11">
        <v>18456</v>
      </c>
      <c r="B32" s="12">
        <v>20170528</v>
      </c>
      <c r="C32" s="11">
        <v>234903</v>
      </c>
      <c r="D32" s="12">
        <v>2</v>
      </c>
      <c r="E32" s="13">
        <v>-95.27</v>
      </c>
      <c r="F32" s="13">
        <v>31.6</v>
      </c>
      <c r="G32" s="13">
        <v>6265.96</v>
      </c>
      <c r="H32" s="13">
        <v>15</v>
      </c>
      <c r="I32" s="13">
        <v>0</v>
      </c>
      <c r="J32" s="13">
        <v>1.9</v>
      </c>
      <c r="K32" s="13">
        <v>0.75</v>
      </c>
      <c r="L32" s="12">
        <v>93</v>
      </c>
      <c r="M32" s="12">
        <v>1</v>
      </c>
      <c r="N32" s="12"/>
      <c r="O32" s="12"/>
      <c r="P32" s="12"/>
      <c r="Q32" s="12"/>
      <c r="R32" s="12"/>
      <c r="S32" s="12"/>
      <c r="T32" s="12"/>
      <c r="U32" s="12"/>
      <c r="V32" s="12"/>
      <c r="W32" s="12"/>
      <c r="X32" s="12"/>
      <c r="Y32" s="12"/>
      <c r="Z32" s="12"/>
      <c r="AA32" s="12"/>
      <c r="AB32" s="12"/>
      <c r="AC32" s="12"/>
      <c r="AD32" s="12">
        <f t="shared" si="0"/>
        <v>0</v>
      </c>
      <c r="AE32" s="37"/>
      <c r="AF32" s="37"/>
      <c r="AG32" s="37"/>
      <c r="AH32" s="37"/>
      <c r="AI32" s="37"/>
      <c r="AJ32" s="37"/>
      <c r="AK32" s="37"/>
      <c r="AL32" s="37"/>
      <c r="AM32" s="37"/>
      <c r="AN32" s="37"/>
      <c r="AO32" s="37"/>
      <c r="AP32" s="37"/>
      <c r="AQ32" s="37"/>
    </row>
  </sheetData>
  <mergeCells count="34">
    <mergeCell ref="AE29:AQ29"/>
    <mergeCell ref="AE30:AQ30"/>
    <mergeCell ref="AE31:AQ31"/>
    <mergeCell ref="AE32:AQ32"/>
    <mergeCell ref="AE24:AQ24"/>
    <mergeCell ref="AE25:AQ25"/>
    <mergeCell ref="AE26:AQ26"/>
    <mergeCell ref="AE27:AQ27"/>
    <mergeCell ref="AE28:AQ28"/>
    <mergeCell ref="AE19:AQ19"/>
    <mergeCell ref="AE20:AQ20"/>
    <mergeCell ref="AE21:AQ21"/>
    <mergeCell ref="AE22:AQ22"/>
    <mergeCell ref="AE23:AQ23"/>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20"/>
  <sheetViews>
    <sheetView zoomScaleNormal="100" workbookViewId="0">
      <pane ySplit="2" topLeftCell="A3" activePane="bottomLeft" state="frozen"/>
      <selection pane="bottomLeft" activeCell="AD3" sqref="AD3"/>
    </sheetView>
  </sheetViews>
  <sheetFormatPr defaultRowHeight="12.75" x14ac:dyDescent="0.2"/>
  <cols>
    <col min="1" max="1" width="6.42578125" style="1" customWidth="1"/>
    <col min="2" max="2" width="9" customWidth="1"/>
    <col min="3" max="3" width="6.42578125" style="1" customWidth="1"/>
    <col min="4" max="4" width="4.5703125" customWidth="1"/>
    <col min="5" max="5" width="6.7109375" style="2" customWidth="1"/>
    <col min="6" max="6" width="7.140625" style="2" customWidth="1"/>
    <col min="7" max="7" width="8.140625" style="2" customWidth="1"/>
    <col min="8" max="9" width="5.140625" style="2" customWidth="1"/>
    <col min="10" max="11" width="6.42578125" style="2" customWidth="1"/>
    <col min="12" max="12" width="5.140625" customWidth="1"/>
    <col min="13" max="13" width="2.5703125" customWidth="1"/>
    <col min="14" max="14" width="7.28515625" customWidth="1"/>
    <col min="15" max="15" width="8.85546875" customWidth="1"/>
    <col min="16" max="16" width="7.7109375" customWidth="1"/>
    <col min="17" max="17" width="7.28515625" customWidth="1"/>
    <col min="18" max="18" width="8.85546875" customWidth="1"/>
    <col min="19" max="19" width="6.28515625" customWidth="1"/>
    <col min="20" max="20" width="6.140625" customWidth="1"/>
    <col min="21" max="21" width="10" customWidth="1"/>
    <col min="22" max="22" width="7.28515625" customWidth="1"/>
    <col min="23" max="23" width="11.5703125"/>
    <col min="24" max="24" width="7.85546875" customWidth="1"/>
    <col min="25" max="25" width="9.28515625" customWidth="1"/>
    <col min="26" max="26" width="8.85546875" customWidth="1"/>
    <col min="27" max="27" width="10.5703125" customWidth="1"/>
    <col min="28" max="28" width="7.28515625" customWidth="1"/>
    <col min="29" max="29" width="9.85546875" customWidth="1"/>
    <col min="30" max="30" width="5.7109375" customWidth="1"/>
    <col min="31" max="1025" width="11.5703125"/>
  </cols>
  <sheetData>
    <row r="1" spans="1:1024" s="4" customFormat="1" x14ac:dyDescent="0.2">
      <c r="A1" s="33" t="s">
        <v>37</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23</v>
      </c>
      <c r="V2" s="8" t="s">
        <v>24</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6437</v>
      </c>
      <c r="B3" s="12">
        <v>20150417</v>
      </c>
      <c r="C3" s="11">
        <v>94319</v>
      </c>
      <c r="D3" s="12">
        <v>1</v>
      </c>
      <c r="E3" s="13">
        <v>-99.03</v>
      </c>
      <c r="F3" s="13">
        <v>35.43</v>
      </c>
      <c r="G3" s="13">
        <v>4206.47</v>
      </c>
      <c r="H3" s="13">
        <v>10.119999999999999</v>
      </c>
      <c r="I3" s="13">
        <v>0</v>
      </c>
      <c r="J3" s="13">
        <v>0.8</v>
      </c>
      <c r="K3" s="13">
        <v>1.1000000000000001</v>
      </c>
      <c r="L3" s="12">
        <v>486</v>
      </c>
      <c r="M3" s="12">
        <v>1</v>
      </c>
      <c r="N3" s="12"/>
      <c r="O3" s="12"/>
      <c r="P3" s="12"/>
      <c r="Q3" s="12"/>
      <c r="R3" s="12"/>
      <c r="S3" s="12"/>
      <c r="T3" s="12"/>
      <c r="U3" s="12"/>
      <c r="V3" s="12"/>
      <c r="W3" s="12"/>
      <c r="X3" s="12"/>
      <c r="Y3" s="12"/>
      <c r="Z3" s="12"/>
      <c r="AA3" s="12"/>
      <c r="AB3" s="12"/>
      <c r="AC3" s="12"/>
      <c r="AD3" s="12">
        <f t="shared" ref="AD3:AD20" si="0">SUM(T3:AC3)</f>
        <v>0</v>
      </c>
      <c r="AE3" s="37"/>
      <c r="AF3" s="37"/>
      <c r="AG3" s="37"/>
      <c r="AH3" s="37"/>
      <c r="AI3" s="37"/>
      <c r="AJ3" s="37"/>
      <c r="AK3" s="37"/>
      <c r="AL3" s="37"/>
      <c r="AM3" s="37"/>
      <c r="AN3" s="37"/>
      <c r="AO3" s="37"/>
      <c r="AP3" s="37"/>
      <c r="AQ3" s="37"/>
    </row>
    <row r="4" spans="1:1024" x14ac:dyDescent="0.2">
      <c r="A4" s="11">
        <v>6462</v>
      </c>
      <c r="B4" s="12">
        <v>20150418</v>
      </c>
      <c r="C4" s="11">
        <v>235105</v>
      </c>
      <c r="D4" s="12">
        <v>1</v>
      </c>
      <c r="E4" s="13">
        <v>-97.85</v>
      </c>
      <c r="F4" s="13">
        <v>37.299999999999997</v>
      </c>
      <c r="G4" s="13">
        <v>1352.38</v>
      </c>
      <c r="H4" s="13">
        <v>10.38</v>
      </c>
      <c r="I4" s="13">
        <v>0.25</v>
      </c>
      <c r="J4" s="13">
        <v>0.35</v>
      </c>
      <c r="K4" s="13">
        <v>0.75</v>
      </c>
      <c r="L4" s="12">
        <v>396</v>
      </c>
      <c r="M4" s="12">
        <v>1</v>
      </c>
      <c r="N4" s="12"/>
      <c r="O4" s="12"/>
      <c r="P4" s="12"/>
      <c r="Q4" s="12"/>
      <c r="R4" s="12"/>
      <c r="S4" s="12"/>
      <c r="T4" s="12"/>
      <c r="U4" s="12"/>
      <c r="V4" s="12"/>
      <c r="W4" s="12"/>
      <c r="X4" s="12"/>
      <c r="Y4" s="12"/>
      <c r="Z4" s="12"/>
      <c r="AA4" s="12"/>
      <c r="AB4" s="12"/>
      <c r="AC4" s="12"/>
      <c r="AD4" s="12">
        <f t="shared" si="0"/>
        <v>0</v>
      </c>
      <c r="AE4" s="37"/>
      <c r="AF4" s="37"/>
      <c r="AG4" s="37"/>
      <c r="AH4" s="37"/>
      <c r="AI4" s="37"/>
      <c r="AJ4" s="37"/>
      <c r="AK4" s="37"/>
      <c r="AL4" s="37"/>
      <c r="AM4" s="37"/>
      <c r="AN4" s="37"/>
      <c r="AO4" s="37"/>
      <c r="AP4" s="37"/>
      <c r="AQ4" s="37"/>
    </row>
    <row r="5" spans="1:1024" x14ac:dyDescent="0.2">
      <c r="A5" s="11">
        <v>12109</v>
      </c>
      <c r="B5" s="12">
        <v>20160415</v>
      </c>
      <c r="C5" s="11">
        <v>230645</v>
      </c>
      <c r="D5" s="12">
        <v>1</v>
      </c>
      <c r="E5" s="13">
        <v>-102.62</v>
      </c>
      <c r="F5" s="13">
        <v>39.03</v>
      </c>
      <c r="G5" s="13">
        <v>2689.53</v>
      </c>
      <c r="H5" s="13">
        <v>10.62</v>
      </c>
      <c r="I5" s="13">
        <v>0.75</v>
      </c>
      <c r="J5" s="13">
        <v>0.8</v>
      </c>
      <c r="K5" s="13">
        <v>1.3</v>
      </c>
      <c r="L5" s="12">
        <v>1389</v>
      </c>
      <c r="M5" s="12">
        <v>1</v>
      </c>
      <c r="N5" s="12"/>
      <c r="O5" s="12"/>
      <c r="P5" s="12"/>
      <c r="Q5" s="12"/>
      <c r="R5" s="12"/>
      <c r="S5" s="12"/>
      <c r="T5" s="12"/>
      <c r="U5" s="12"/>
      <c r="V5" s="12"/>
      <c r="W5" s="12"/>
      <c r="X5" s="12"/>
      <c r="Y5" s="12"/>
      <c r="Z5" s="12"/>
      <c r="AA5" s="12"/>
      <c r="AB5" s="12"/>
      <c r="AC5" s="12"/>
      <c r="AD5" s="12">
        <f t="shared" si="0"/>
        <v>0</v>
      </c>
      <c r="AE5" s="37"/>
      <c r="AF5" s="37"/>
      <c r="AG5" s="37"/>
      <c r="AH5" s="37"/>
      <c r="AI5" s="37"/>
      <c r="AJ5" s="37"/>
      <c r="AK5" s="37"/>
      <c r="AL5" s="37"/>
      <c r="AM5" s="37"/>
      <c r="AN5" s="37"/>
      <c r="AO5" s="37"/>
      <c r="AP5" s="37"/>
      <c r="AQ5" s="37"/>
    </row>
    <row r="6" spans="1:1024" x14ac:dyDescent="0.2">
      <c r="A6" s="11">
        <v>12324</v>
      </c>
      <c r="B6" s="12">
        <v>20160429</v>
      </c>
      <c r="C6" s="11">
        <v>185223</v>
      </c>
      <c r="D6" s="12">
        <v>1</v>
      </c>
      <c r="E6" s="13">
        <v>-97.12</v>
      </c>
      <c r="F6" s="13">
        <v>37</v>
      </c>
      <c r="G6" s="13">
        <v>1555.25</v>
      </c>
      <c r="H6" s="13">
        <v>11.5</v>
      </c>
      <c r="I6" s="13">
        <v>0</v>
      </c>
      <c r="J6" s="13">
        <v>0.5</v>
      </c>
      <c r="K6" s="13">
        <v>0.55000000000000004</v>
      </c>
      <c r="L6" s="12">
        <v>360</v>
      </c>
      <c r="M6" s="12">
        <v>1</v>
      </c>
      <c r="N6" s="12"/>
      <c r="O6" s="12"/>
      <c r="P6" s="12"/>
      <c r="Q6" s="12"/>
      <c r="R6" s="12"/>
      <c r="S6" s="12"/>
      <c r="T6" s="12"/>
      <c r="U6" s="12"/>
      <c r="V6" s="12"/>
      <c r="W6" s="12"/>
      <c r="X6" s="12"/>
      <c r="Y6" s="12"/>
      <c r="Z6" s="12"/>
      <c r="AA6" s="12"/>
      <c r="AB6" s="12"/>
      <c r="AC6" s="12"/>
      <c r="AD6" s="12">
        <f t="shared" si="0"/>
        <v>0</v>
      </c>
      <c r="AE6" s="37"/>
      <c r="AF6" s="37"/>
      <c r="AG6" s="37"/>
      <c r="AH6" s="37"/>
      <c r="AI6" s="37"/>
      <c r="AJ6" s="37"/>
      <c r="AK6" s="37"/>
      <c r="AL6" s="37"/>
      <c r="AM6" s="37"/>
      <c r="AN6" s="37"/>
      <c r="AO6" s="37"/>
      <c r="AP6" s="37"/>
      <c r="AQ6" s="37"/>
    </row>
    <row r="7" spans="1:1024" x14ac:dyDescent="0.2">
      <c r="A7" s="11">
        <v>12503</v>
      </c>
      <c r="B7" s="12">
        <v>20160511</v>
      </c>
      <c r="C7" s="11">
        <v>63646</v>
      </c>
      <c r="D7" s="12">
        <v>1</v>
      </c>
      <c r="E7" s="13">
        <v>-100</v>
      </c>
      <c r="F7" s="13">
        <v>39.28</v>
      </c>
      <c r="G7" s="13">
        <v>2297.14</v>
      </c>
      <c r="H7" s="13">
        <v>10.88</v>
      </c>
      <c r="I7" s="13">
        <v>0.5</v>
      </c>
      <c r="J7" s="13">
        <v>0.65</v>
      </c>
      <c r="K7" s="13">
        <v>1</v>
      </c>
      <c r="L7" s="12">
        <v>747</v>
      </c>
      <c r="M7" s="12">
        <v>1</v>
      </c>
      <c r="N7" s="12"/>
      <c r="O7" s="12"/>
      <c r="P7" s="12"/>
      <c r="Q7" s="12"/>
      <c r="R7" s="12"/>
      <c r="S7" s="12"/>
      <c r="T7" s="12"/>
      <c r="U7" s="12"/>
      <c r="V7" s="12"/>
      <c r="W7" s="12"/>
      <c r="X7" s="12"/>
      <c r="Y7" s="12"/>
      <c r="Z7" s="12"/>
      <c r="AA7" s="12"/>
      <c r="AB7" s="12"/>
      <c r="AC7" s="12"/>
      <c r="AD7" s="12">
        <f t="shared" si="0"/>
        <v>0</v>
      </c>
      <c r="AE7" s="37"/>
      <c r="AF7" s="37"/>
      <c r="AG7" s="37"/>
      <c r="AH7" s="37"/>
      <c r="AI7" s="37"/>
      <c r="AJ7" s="37"/>
      <c r="AK7" s="37"/>
      <c r="AL7" s="37"/>
      <c r="AM7" s="37"/>
      <c r="AN7" s="37"/>
      <c r="AO7" s="37"/>
      <c r="AP7" s="37"/>
      <c r="AQ7" s="37"/>
    </row>
    <row r="8" spans="1:1024" x14ac:dyDescent="0.2">
      <c r="A8" s="11">
        <v>12795</v>
      </c>
      <c r="B8" s="12">
        <v>20160530</v>
      </c>
      <c r="C8" s="11">
        <v>5829</v>
      </c>
      <c r="D8" s="12">
        <v>1</v>
      </c>
      <c r="E8" s="13">
        <v>-98.68</v>
      </c>
      <c r="F8" s="13">
        <v>38.880000000000003</v>
      </c>
      <c r="G8" s="13">
        <v>1636.39</v>
      </c>
      <c r="H8" s="13">
        <v>10.5</v>
      </c>
      <c r="I8" s="13">
        <v>0.12</v>
      </c>
      <c r="J8" s="13">
        <v>0.5</v>
      </c>
      <c r="K8" s="13">
        <v>0.7</v>
      </c>
      <c r="L8" s="12">
        <v>551</v>
      </c>
      <c r="M8" s="12">
        <v>1</v>
      </c>
      <c r="N8" s="12"/>
      <c r="O8" s="12"/>
      <c r="P8" s="12"/>
      <c r="Q8" s="12"/>
      <c r="R8" s="12"/>
      <c r="S8" s="12"/>
      <c r="T8" s="12"/>
      <c r="U8" s="12"/>
      <c r="V8" s="12"/>
      <c r="W8" s="12"/>
      <c r="X8" s="12"/>
      <c r="Y8" s="12"/>
      <c r="Z8" s="12"/>
      <c r="AA8" s="12"/>
      <c r="AB8" s="12"/>
      <c r="AC8" s="12"/>
      <c r="AD8" s="12">
        <f t="shared" si="0"/>
        <v>0</v>
      </c>
      <c r="AE8" s="37"/>
      <c r="AF8" s="37"/>
      <c r="AG8" s="37"/>
      <c r="AH8" s="37"/>
      <c r="AI8" s="37"/>
      <c r="AJ8" s="37"/>
      <c r="AK8" s="37"/>
      <c r="AL8" s="37"/>
      <c r="AM8" s="37"/>
      <c r="AN8" s="37"/>
      <c r="AO8" s="37"/>
      <c r="AP8" s="37"/>
      <c r="AQ8" s="37"/>
    </row>
    <row r="9" spans="1:1024" x14ac:dyDescent="0.2">
      <c r="A9" s="11">
        <v>12816</v>
      </c>
      <c r="B9" s="12">
        <v>20160531</v>
      </c>
      <c r="C9" s="11">
        <v>94736</v>
      </c>
      <c r="D9" s="12">
        <v>1</v>
      </c>
      <c r="E9" s="13">
        <v>-98.97</v>
      </c>
      <c r="F9" s="13">
        <v>36.65</v>
      </c>
      <c r="G9" s="13">
        <v>4240.74</v>
      </c>
      <c r="H9" s="13">
        <v>11.5</v>
      </c>
      <c r="I9" s="13">
        <v>0</v>
      </c>
      <c r="J9" s="13">
        <v>1.1000000000000001</v>
      </c>
      <c r="K9" s="13">
        <v>1.1499999999999999</v>
      </c>
      <c r="L9" s="12">
        <v>489</v>
      </c>
      <c r="M9" s="12">
        <v>1</v>
      </c>
      <c r="N9" s="12"/>
      <c r="O9" s="12"/>
      <c r="P9" s="12"/>
      <c r="Q9" s="12"/>
      <c r="R9" s="12"/>
      <c r="S9" s="12"/>
      <c r="T9" s="12"/>
      <c r="U9" s="12"/>
      <c r="V9" s="12"/>
      <c r="W9" s="12"/>
      <c r="X9" s="12"/>
      <c r="Y9" s="12"/>
      <c r="Z9" s="12"/>
      <c r="AA9" s="12"/>
      <c r="AB9" s="12"/>
      <c r="AC9" s="12"/>
      <c r="AD9" s="12">
        <f t="shared" si="0"/>
        <v>0</v>
      </c>
      <c r="AE9" s="37"/>
      <c r="AF9" s="37"/>
      <c r="AG9" s="37"/>
      <c r="AH9" s="37"/>
      <c r="AI9" s="37"/>
      <c r="AJ9" s="37"/>
      <c r="AK9" s="37"/>
      <c r="AL9" s="37"/>
      <c r="AM9" s="37"/>
      <c r="AN9" s="37"/>
      <c r="AO9" s="37"/>
      <c r="AP9" s="37"/>
      <c r="AQ9" s="37"/>
    </row>
    <row r="10" spans="1:1024" x14ac:dyDescent="0.2">
      <c r="A10" s="11">
        <v>17165</v>
      </c>
      <c r="B10" s="12">
        <v>20170306</v>
      </c>
      <c r="C10" s="11">
        <v>234819</v>
      </c>
      <c r="D10" s="12">
        <v>1</v>
      </c>
      <c r="E10" s="13">
        <v>-96.38</v>
      </c>
      <c r="F10" s="13">
        <v>39.200000000000003</v>
      </c>
      <c r="G10" s="13">
        <v>1509.11</v>
      </c>
      <c r="H10" s="13">
        <v>11.12</v>
      </c>
      <c r="I10" s="13">
        <v>0</v>
      </c>
      <c r="J10" s="13">
        <v>0.7</v>
      </c>
      <c r="K10" s="13">
        <v>0.85</v>
      </c>
      <c r="L10" s="12">
        <v>342</v>
      </c>
      <c r="M10" s="12">
        <v>1</v>
      </c>
      <c r="N10" s="12"/>
      <c r="O10" s="12"/>
      <c r="P10" s="12"/>
      <c r="Q10" s="12"/>
      <c r="R10" s="12"/>
      <c r="S10" s="12"/>
      <c r="T10" s="12"/>
      <c r="U10" s="12"/>
      <c r="V10" s="12"/>
      <c r="W10" s="12"/>
      <c r="X10" s="12"/>
      <c r="Y10" s="12"/>
      <c r="Z10" s="12"/>
      <c r="AA10" s="12"/>
      <c r="AB10" s="12"/>
      <c r="AC10" s="12"/>
      <c r="AD10" s="12">
        <f t="shared" si="0"/>
        <v>0</v>
      </c>
      <c r="AE10" s="37"/>
      <c r="AF10" s="37"/>
      <c r="AG10" s="37"/>
      <c r="AH10" s="37"/>
      <c r="AI10" s="37"/>
      <c r="AJ10" s="37"/>
      <c r="AK10" s="37"/>
      <c r="AL10" s="37"/>
      <c r="AM10" s="37"/>
      <c r="AN10" s="37"/>
      <c r="AO10" s="37"/>
      <c r="AP10" s="37"/>
      <c r="AQ10" s="37"/>
    </row>
    <row r="11" spans="1:1024" x14ac:dyDescent="0.2">
      <c r="A11" s="11">
        <v>17795</v>
      </c>
      <c r="B11" s="12">
        <v>20170416</v>
      </c>
      <c r="C11" s="11">
        <v>115202</v>
      </c>
      <c r="D11" s="12">
        <v>1</v>
      </c>
      <c r="E11" s="13">
        <v>-94.48</v>
      </c>
      <c r="F11" s="13">
        <v>36.83</v>
      </c>
      <c r="G11" s="13">
        <v>5765.15</v>
      </c>
      <c r="H11" s="13">
        <v>11</v>
      </c>
      <c r="I11" s="13">
        <v>0</v>
      </c>
      <c r="J11" s="13">
        <v>1.9</v>
      </c>
      <c r="K11" s="13">
        <v>1.4</v>
      </c>
      <c r="L11" s="12">
        <v>337</v>
      </c>
      <c r="M11" s="12">
        <v>1</v>
      </c>
      <c r="N11" s="12"/>
      <c r="O11" s="12"/>
      <c r="P11" s="12"/>
      <c r="Q11" s="12"/>
      <c r="R11" s="12"/>
      <c r="S11" s="12"/>
      <c r="T11" s="12"/>
      <c r="U11" s="12"/>
      <c r="V11" s="12"/>
      <c r="W11" s="12"/>
      <c r="X11" s="12"/>
      <c r="Y11" s="12"/>
      <c r="Z11" s="12"/>
      <c r="AA11" s="12"/>
      <c r="AB11" s="12"/>
      <c r="AC11" s="12"/>
      <c r="AD11" s="12">
        <f t="shared" si="0"/>
        <v>0</v>
      </c>
      <c r="AE11" s="37"/>
      <c r="AF11" s="37"/>
      <c r="AG11" s="37"/>
      <c r="AH11" s="37"/>
      <c r="AI11" s="37"/>
      <c r="AJ11" s="37"/>
      <c r="AK11" s="37"/>
      <c r="AL11" s="37"/>
      <c r="AM11" s="37"/>
      <c r="AN11" s="37"/>
      <c r="AO11" s="37"/>
      <c r="AP11" s="37"/>
      <c r="AQ11" s="37"/>
    </row>
    <row r="12" spans="1:1024" x14ac:dyDescent="0.2">
      <c r="A12" s="11">
        <v>17851</v>
      </c>
      <c r="B12" s="12">
        <v>20170420</v>
      </c>
      <c r="C12" s="11">
        <v>15205</v>
      </c>
      <c r="D12" s="12">
        <v>1</v>
      </c>
      <c r="E12" s="13">
        <v>-99.18</v>
      </c>
      <c r="F12" s="13">
        <v>37.950000000000003</v>
      </c>
      <c r="G12" s="13">
        <v>2071.84</v>
      </c>
      <c r="H12" s="13">
        <v>12.5</v>
      </c>
      <c r="I12" s="13">
        <v>0</v>
      </c>
      <c r="J12" s="13">
        <v>1.1000000000000001</v>
      </c>
      <c r="K12" s="13">
        <v>0.55000000000000004</v>
      </c>
      <c r="L12" s="12">
        <v>643</v>
      </c>
      <c r="M12" s="12">
        <v>1</v>
      </c>
      <c r="N12" s="12"/>
      <c r="O12" s="12"/>
      <c r="P12" s="12"/>
      <c r="Q12" s="12"/>
      <c r="R12" s="12"/>
      <c r="S12" s="12"/>
      <c r="T12" s="12"/>
      <c r="U12" s="12"/>
      <c r="V12" s="12"/>
      <c r="W12" s="12"/>
      <c r="X12" s="12"/>
      <c r="Y12" s="12"/>
      <c r="Z12" s="12"/>
      <c r="AA12" s="12"/>
      <c r="AB12" s="12"/>
      <c r="AC12" s="12"/>
      <c r="AD12" s="12">
        <f t="shared" si="0"/>
        <v>0</v>
      </c>
      <c r="AE12" s="37"/>
      <c r="AF12" s="37"/>
      <c r="AG12" s="37"/>
      <c r="AH12" s="37"/>
      <c r="AI12" s="37"/>
      <c r="AJ12" s="37"/>
      <c r="AK12" s="37"/>
      <c r="AL12" s="37"/>
      <c r="AM12" s="37"/>
      <c r="AN12" s="37"/>
      <c r="AO12" s="37"/>
      <c r="AP12" s="37"/>
      <c r="AQ12" s="37"/>
    </row>
    <row r="13" spans="1:1024" x14ac:dyDescent="0.2">
      <c r="A13" s="11">
        <v>17851</v>
      </c>
      <c r="B13" s="12">
        <v>20170420</v>
      </c>
      <c r="C13" s="11">
        <v>15205</v>
      </c>
      <c r="D13" s="12">
        <v>2</v>
      </c>
      <c r="E13" s="13">
        <v>-97.62</v>
      </c>
      <c r="F13" s="13">
        <v>38.58</v>
      </c>
      <c r="G13" s="13">
        <v>2827.4</v>
      </c>
      <c r="H13" s="13">
        <v>11.62</v>
      </c>
      <c r="I13" s="13">
        <v>0.25</v>
      </c>
      <c r="J13" s="13">
        <v>1.5</v>
      </c>
      <c r="K13" s="13">
        <v>0.8</v>
      </c>
      <c r="L13" s="12">
        <v>402</v>
      </c>
      <c r="M13" s="12">
        <v>1</v>
      </c>
      <c r="N13" s="12"/>
      <c r="O13" s="12"/>
      <c r="P13" s="12"/>
      <c r="Q13" s="12"/>
      <c r="R13" s="12"/>
      <c r="S13" s="12"/>
      <c r="T13" s="12"/>
      <c r="U13" s="12"/>
      <c r="V13" s="12"/>
      <c r="W13" s="12"/>
      <c r="X13" s="12"/>
      <c r="Y13" s="12"/>
      <c r="Z13" s="12"/>
      <c r="AA13" s="12"/>
      <c r="AB13" s="12"/>
      <c r="AC13" s="12"/>
      <c r="AD13" s="12">
        <f t="shared" si="0"/>
        <v>0</v>
      </c>
      <c r="AE13" s="37"/>
      <c r="AF13" s="37"/>
      <c r="AG13" s="37"/>
      <c r="AH13" s="37"/>
      <c r="AI13" s="37"/>
      <c r="AJ13" s="37"/>
      <c r="AK13" s="37"/>
      <c r="AL13" s="37"/>
      <c r="AM13" s="37"/>
      <c r="AN13" s="37"/>
      <c r="AO13" s="37"/>
      <c r="AP13" s="37"/>
      <c r="AQ13" s="37"/>
    </row>
    <row r="14" spans="1:1024" x14ac:dyDescent="0.2">
      <c r="A14" s="11">
        <v>17995</v>
      </c>
      <c r="B14" s="12">
        <v>20170429</v>
      </c>
      <c r="C14" s="11">
        <v>82626</v>
      </c>
      <c r="D14" s="12">
        <v>1</v>
      </c>
      <c r="E14" s="13">
        <v>-98.93</v>
      </c>
      <c r="F14" s="13">
        <v>35.28</v>
      </c>
      <c r="G14" s="13">
        <v>2548.7600000000002</v>
      </c>
      <c r="H14" s="13">
        <v>14.12</v>
      </c>
      <c r="I14" s="13">
        <v>0</v>
      </c>
      <c r="J14" s="13">
        <v>0.5</v>
      </c>
      <c r="K14" s="13">
        <v>0.8</v>
      </c>
      <c r="L14" s="12">
        <v>461</v>
      </c>
      <c r="M14" s="12">
        <v>1</v>
      </c>
      <c r="N14" s="12"/>
      <c r="O14" s="12"/>
      <c r="P14" s="12"/>
      <c r="Q14" s="12"/>
      <c r="R14" s="12"/>
      <c r="S14" s="12"/>
      <c r="T14" s="12"/>
      <c r="U14" s="12"/>
      <c r="V14" s="12"/>
      <c r="W14" s="12"/>
      <c r="X14" s="12"/>
      <c r="Y14" s="12"/>
      <c r="Z14" s="12"/>
      <c r="AA14" s="12"/>
      <c r="AB14" s="12"/>
      <c r="AC14" s="12"/>
      <c r="AD14" s="12">
        <f t="shared" si="0"/>
        <v>0</v>
      </c>
      <c r="AE14" s="37"/>
      <c r="AF14" s="37"/>
      <c r="AG14" s="37"/>
      <c r="AH14" s="37"/>
      <c r="AI14" s="37"/>
      <c r="AJ14" s="37"/>
      <c r="AK14" s="37"/>
      <c r="AL14" s="37"/>
      <c r="AM14" s="37"/>
      <c r="AN14" s="37"/>
      <c r="AO14" s="37"/>
      <c r="AP14" s="37"/>
      <c r="AQ14" s="37"/>
    </row>
    <row r="15" spans="1:1024" x14ac:dyDescent="0.2">
      <c r="A15" s="11">
        <v>17995</v>
      </c>
      <c r="B15" s="12">
        <v>20170429</v>
      </c>
      <c r="C15" s="11">
        <v>82626</v>
      </c>
      <c r="D15" s="12">
        <v>2</v>
      </c>
      <c r="E15" s="13">
        <v>-97.05</v>
      </c>
      <c r="F15" s="13">
        <v>35.950000000000003</v>
      </c>
      <c r="G15" s="13">
        <v>2752.55</v>
      </c>
      <c r="H15" s="13">
        <v>12.12</v>
      </c>
      <c r="I15" s="13">
        <v>0</v>
      </c>
      <c r="J15" s="13">
        <v>0.55000000000000004</v>
      </c>
      <c r="K15" s="13">
        <v>0.85</v>
      </c>
      <c r="L15" s="12">
        <v>273</v>
      </c>
      <c r="M15" s="12">
        <v>1</v>
      </c>
      <c r="N15" s="12"/>
      <c r="O15" s="12"/>
      <c r="P15" s="12"/>
      <c r="Q15" s="12"/>
      <c r="R15" s="12"/>
      <c r="S15" s="12"/>
      <c r="T15" s="12"/>
      <c r="U15" s="12"/>
      <c r="V15" s="12"/>
      <c r="W15" s="12"/>
      <c r="X15" s="12"/>
      <c r="Y15" s="12"/>
      <c r="Z15" s="12"/>
      <c r="AA15" s="12"/>
      <c r="AB15" s="12"/>
      <c r="AC15" s="12"/>
      <c r="AD15" s="12">
        <f t="shared" si="0"/>
        <v>0</v>
      </c>
      <c r="AE15" s="37"/>
      <c r="AF15" s="37"/>
      <c r="AG15" s="37"/>
      <c r="AH15" s="37"/>
      <c r="AI15" s="37"/>
      <c r="AJ15" s="37"/>
      <c r="AK15" s="37"/>
      <c r="AL15" s="37"/>
      <c r="AM15" s="37"/>
      <c r="AN15" s="37"/>
      <c r="AO15" s="37"/>
      <c r="AP15" s="37"/>
      <c r="AQ15" s="37"/>
    </row>
    <row r="16" spans="1:1024" x14ac:dyDescent="0.2">
      <c r="A16" s="11">
        <v>17995</v>
      </c>
      <c r="B16" s="12">
        <v>20170429</v>
      </c>
      <c r="C16" s="11">
        <v>82626</v>
      </c>
      <c r="D16" s="12">
        <v>3</v>
      </c>
      <c r="E16" s="13">
        <v>-98</v>
      </c>
      <c r="F16" s="13">
        <v>35.880000000000003</v>
      </c>
      <c r="G16" s="13">
        <v>4658.7299999999996</v>
      </c>
      <c r="H16" s="13">
        <v>10</v>
      </c>
      <c r="I16" s="13">
        <v>0</v>
      </c>
      <c r="J16" s="13">
        <v>0.95</v>
      </c>
      <c r="K16" s="13">
        <v>1.1000000000000001</v>
      </c>
      <c r="L16" s="12">
        <v>326</v>
      </c>
      <c r="M16" s="12">
        <v>1</v>
      </c>
      <c r="N16" s="12"/>
      <c r="O16" s="12"/>
      <c r="P16" s="12"/>
      <c r="Q16" s="12"/>
      <c r="R16" s="12"/>
      <c r="S16" s="12"/>
      <c r="T16" s="12"/>
      <c r="U16" s="12"/>
      <c r="V16" s="12"/>
      <c r="W16" s="12"/>
      <c r="X16" s="12"/>
      <c r="Y16" s="12"/>
      <c r="Z16" s="12"/>
      <c r="AA16" s="12"/>
      <c r="AB16" s="12"/>
      <c r="AC16" s="12"/>
      <c r="AD16" s="12">
        <f t="shared" si="0"/>
        <v>0</v>
      </c>
      <c r="AE16" s="37"/>
      <c r="AF16" s="37"/>
      <c r="AG16" s="37"/>
      <c r="AH16" s="37"/>
      <c r="AI16" s="37"/>
      <c r="AJ16" s="37"/>
      <c r="AK16" s="37"/>
      <c r="AL16" s="37"/>
      <c r="AM16" s="37"/>
      <c r="AN16" s="37"/>
      <c r="AO16" s="37"/>
      <c r="AP16" s="37"/>
      <c r="AQ16" s="37"/>
    </row>
    <row r="17" spans="1:43" x14ac:dyDescent="0.2">
      <c r="A17" s="11">
        <v>18189</v>
      </c>
      <c r="B17" s="12">
        <v>20170511</v>
      </c>
      <c r="C17" s="11">
        <v>192311</v>
      </c>
      <c r="D17" s="12">
        <v>1</v>
      </c>
      <c r="E17" s="13">
        <v>-97.53</v>
      </c>
      <c r="F17" s="13">
        <v>36.049999999999997</v>
      </c>
      <c r="G17" s="13">
        <v>1674.43</v>
      </c>
      <c r="H17" s="13">
        <v>12</v>
      </c>
      <c r="I17" s="13">
        <v>0.12</v>
      </c>
      <c r="J17" s="13">
        <v>0.5</v>
      </c>
      <c r="K17" s="13">
        <v>0.55000000000000004</v>
      </c>
      <c r="L17" s="12">
        <v>316</v>
      </c>
      <c r="M17" s="12">
        <v>1</v>
      </c>
      <c r="N17" s="12"/>
      <c r="O17" s="12"/>
      <c r="P17" s="12"/>
      <c r="Q17" s="12"/>
      <c r="R17" s="12"/>
      <c r="S17" s="12"/>
      <c r="T17" s="12"/>
      <c r="U17" s="12"/>
      <c r="V17" s="12"/>
      <c r="W17" s="12"/>
      <c r="X17" s="12"/>
      <c r="Y17" s="12"/>
      <c r="Z17" s="12"/>
      <c r="AA17" s="12"/>
      <c r="AB17" s="12"/>
      <c r="AC17" s="12"/>
      <c r="AD17" s="12">
        <f t="shared" si="0"/>
        <v>0</v>
      </c>
      <c r="AE17" s="37"/>
      <c r="AF17" s="37"/>
      <c r="AG17" s="37"/>
      <c r="AH17" s="37"/>
      <c r="AI17" s="37"/>
      <c r="AJ17" s="37"/>
      <c r="AK17" s="37"/>
      <c r="AL17" s="37"/>
      <c r="AM17" s="37"/>
      <c r="AN17" s="37"/>
      <c r="AO17" s="37"/>
      <c r="AP17" s="37"/>
      <c r="AQ17" s="37"/>
    </row>
    <row r="18" spans="1:43" x14ac:dyDescent="0.2">
      <c r="A18" s="11">
        <v>18271</v>
      </c>
      <c r="B18" s="12">
        <v>20170517</v>
      </c>
      <c r="C18" s="11">
        <v>21830</v>
      </c>
      <c r="D18" s="12">
        <v>1</v>
      </c>
      <c r="E18" s="13">
        <v>-91.52</v>
      </c>
      <c r="F18" s="13">
        <v>44.5</v>
      </c>
      <c r="G18" s="13">
        <v>3703.92</v>
      </c>
      <c r="H18" s="13">
        <v>12.88</v>
      </c>
      <c r="I18" s="13">
        <v>0</v>
      </c>
      <c r="J18" s="13">
        <v>1.9</v>
      </c>
      <c r="K18" s="13">
        <v>0.85</v>
      </c>
      <c r="L18" s="12">
        <v>312</v>
      </c>
      <c r="M18" s="12">
        <v>1</v>
      </c>
      <c r="N18" s="12"/>
      <c r="O18" s="12"/>
      <c r="P18" s="12"/>
      <c r="Q18" s="12"/>
      <c r="R18" s="12"/>
      <c r="S18" s="12"/>
      <c r="T18" s="12"/>
      <c r="U18" s="12"/>
      <c r="V18" s="12"/>
      <c r="W18" s="12"/>
      <c r="X18" s="12"/>
      <c r="Y18" s="12"/>
      <c r="Z18" s="12"/>
      <c r="AA18" s="12"/>
      <c r="AB18" s="12"/>
      <c r="AC18" s="12"/>
      <c r="AD18" s="12">
        <f t="shared" si="0"/>
        <v>0</v>
      </c>
      <c r="AE18" s="37"/>
      <c r="AF18" s="37"/>
      <c r="AG18" s="37"/>
      <c r="AH18" s="37"/>
      <c r="AI18" s="37"/>
      <c r="AJ18" s="37"/>
      <c r="AK18" s="37"/>
      <c r="AL18" s="37"/>
      <c r="AM18" s="37"/>
      <c r="AN18" s="37"/>
      <c r="AO18" s="37"/>
      <c r="AP18" s="37"/>
      <c r="AQ18" s="37"/>
    </row>
    <row r="19" spans="1:43" x14ac:dyDescent="0.2">
      <c r="A19" s="11">
        <v>18302</v>
      </c>
      <c r="B19" s="12">
        <v>20170519</v>
      </c>
      <c r="C19" s="11">
        <v>20828</v>
      </c>
      <c r="D19" s="12">
        <v>1</v>
      </c>
      <c r="E19" s="13">
        <v>-94.9</v>
      </c>
      <c r="F19" s="13">
        <v>39.65</v>
      </c>
      <c r="G19" s="13">
        <v>3046.4</v>
      </c>
      <c r="H19" s="13">
        <v>11.88</v>
      </c>
      <c r="I19" s="13">
        <v>0</v>
      </c>
      <c r="J19" s="13">
        <v>0.65</v>
      </c>
      <c r="K19" s="13">
        <v>1.1499999999999999</v>
      </c>
      <c r="L19" s="12">
        <v>276</v>
      </c>
      <c r="M19" s="12">
        <v>1</v>
      </c>
      <c r="N19" s="12"/>
      <c r="O19" s="12"/>
      <c r="P19" s="12"/>
      <c r="Q19" s="12"/>
      <c r="R19" s="12"/>
      <c r="S19" s="12"/>
      <c r="T19" s="12"/>
      <c r="U19" s="12"/>
      <c r="V19" s="12"/>
      <c r="W19" s="12"/>
      <c r="X19" s="12"/>
      <c r="Y19" s="12"/>
      <c r="Z19" s="12"/>
      <c r="AA19" s="12"/>
      <c r="AB19" s="12"/>
      <c r="AC19" s="12"/>
      <c r="AD19" s="12">
        <f t="shared" si="0"/>
        <v>0</v>
      </c>
      <c r="AE19" s="37"/>
      <c r="AF19" s="37"/>
      <c r="AG19" s="37"/>
      <c r="AH19" s="37"/>
      <c r="AI19" s="37"/>
      <c r="AJ19" s="37"/>
      <c r="AK19" s="37"/>
      <c r="AL19" s="37"/>
      <c r="AM19" s="37"/>
      <c r="AN19" s="37"/>
      <c r="AO19" s="37"/>
      <c r="AP19" s="37"/>
      <c r="AQ19" s="37"/>
    </row>
    <row r="20" spans="1:43" x14ac:dyDescent="0.2">
      <c r="A20" s="11">
        <v>18502</v>
      </c>
      <c r="B20" s="12">
        <v>20170531</v>
      </c>
      <c r="C20" s="11">
        <v>224451</v>
      </c>
      <c r="D20" s="12">
        <v>1</v>
      </c>
      <c r="E20" s="13">
        <v>-96.1</v>
      </c>
      <c r="F20" s="13">
        <v>37.33</v>
      </c>
      <c r="G20" s="13">
        <v>3515.02</v>
      </c>
      <c r="H20" s="13">
        <v>10.62</v>
      </c>
      <c r="I20" s="13">
        <v>0</v>
      </c>
      <c r="J20" s="13">
        <v>1.35</v>
      </c>
      <c r="K20" s="13">
        <v>0.7</v>
      </c>
      <c r="L20" s="12">
        <v>283</v>
      </c>
      <c r="M20" s="12">
        <v>1</v>
      </c>
      <c r="N20" s="12"/>
      <c r="O20" s="12"/>
      <c r="P20" s="12"/>
      <c r="Q20" s="12"/>
      <c r="R20" s="12"/>
      <c r="S20" s="12"/>
      <c r="T20" s="12"/>
      <c r="U20" s="12"/>
      <c r="V20" s="12"/>
      <c r="W20" s="12"/>
      <c r="X20" s="12"/>
      <c r="Y20" s="12"/>
      <c r="Z20" s="12"/>
      <c r="AA20" s="12"/>
      <c r="AB20" s="12"/>
      <c r="AC20" s="12"/>
      <c r="AD20" s="12">
        <f t="shared" si="0"/>
        <v>0</v>
      </c>
      <c r="AE20" s="37"/>
      <c r="AF20" s="37"/>
      <c r="AG20" s="37"/>
      <c r="AH20" s="37"/>
      <c r="AI20" s="37"/>
      <c r="AJ20" s="37"/>
      <c r="AK20" s="37"/>
      <c r="AL20" s="37"/>
      <c r="AM20" s="37"/>
      <c r="AN20" s="37"/>
      <c r="AO20" s="37"/>
      <c r="AP20" s="37"/>
      <c r="AQ20" s="37"/>
    </row>
  </sheetData>
  <mergeCells count="22">
    <mergeCell ref="AE19:AQ19"/>
    <mergeCell ref="AE20:AQ20"/>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4"/>
  <sheetViews>
    <sheetView topLeftCell="L1" zoomScaleNormal="100" workbookViewId="0">
      <pane ySplit="2" topLeftCell="A74" activePane="bottomLeft" state="frozen"/>
      <selection pane="bottomLeft" activeCell="AD93" sqref="AD93"/>
    </sheetView>
  </sheetViews>
  <sheetFormatPr defaultRowHeight="12.75" x14ac:dyDescent="0.2"/>
  <cols>
    <col min="1" max="1" width="6.42578125" style="1" customWidth="1"/>
    <col min="2" max="2" width="9" customWidth="1"/>
    <col min="3" max="3" width="7.42578125" style="1" customWidth="1"/>
    <col min="4" max="4" width="4.5703125" customWidth="1"/>
    <col min="5" max="5" width="6.140625" style="2" customWidth="1"/>
    <col min="6" max="6" width="6.5703125" style="2" customWidth="1"/>
    <col min="7" max="7" width="8.42578125" style="2" customWidth="1"/>
    <col min="8" max="9" width="5.140625" style="2" customWidth="1"/>
    <col min="10" max="11" width="6.42578125" style="2" customWidth="1"/>
    <col min="12" max="12" width="5.140625" customWidth="1"/>
    <col min="13" max="13" width="2.5703125" customWidth="1"/>
    <col min="14" max="14" width="7.7109375" customWidth="1"/>
    <col min="15" max="15" width="8.7109375" customWidth="1"/>
    <col min="16" max="16" width="8.140625" customWidth="1"/>
    <col min="17" max="17" width="6.7109375" customWidth="1"/>
    <col min="18" max="18" width="8.28515625" customWidth="1"/>
    <col min="19" max="19" width="6.7109375" customWidth="1"/>
    <col min="20" max="20" width="5.5703125" customWidth="1"/>
    <col min="21" max="21" width="10.140625" customWidth="1"/>
    <col min="22" max="22" width="7.28515625" customWidth="1"/>
    <col min="23" max="23" width="11.5703125"/>
    <col min="24" max="25" width="8.5703125" customWidth="1"/>
    <col min="26" max="26" width="9.28515625" customWidth="1"/>
    <col min="27" max="27" width="10.5703125" customWidth="1"/>
    <col min="28" max="28" width="7.42578125" customWidth="1"/>
    <col min="29" max="29" width="9.7109375" customWidth="1"/>
    <col min="30" max="30" width="11.85546875" customWidth="1"/>
    <col min="31" max="31" width="111.7109375" customWidth="1"/>
    <col min="32" max="1025" width="11.5703125"/>
  </cols>
  <sheetData>
    <row r="1" spans="1:1024" s="4" customFormat="1" x14ac:dyDescent="0.2">
      <c r="A1" s="33" t="s">
        <v>38</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147</v>
      </c>
      <c r="V2" s="8" t="s">
        <v>41</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442</v>
      </c>
      <c r="B3" s="12">
        <v>20140328</v>
      </c>
      <c r="C3" s="11">
        <v>22017</v>
      </c>
      <c r="D3" s="12">
        <v>1</v>
      </c>
      <c r="E3" s="13">
        <v>-93.43</v>
      </c>
      <c r="F3" s="13">
        <v>31.12</v>
      </c>
      <c r="G3" s="13">
        <v>1058.44</v>
      </c>
      <c r="H3" s="13">
        <v>8.75</v>
      </c>
      <c r="I3" s="13">
        <v>0</v>
      </c>
      <c r="J3" s="13">
        <v>0.4</v>
      </c>
      <c r="K3" s="13">
        <v>0.5</v>
      </c>
      <c r="L3" s="12">
        <v>87</v>
      </c>
      <c r="M3" s="12">
        <v>1</v>
      </c>
      <c r="N3" s="12"/>
      <c r="O3" s="12"/>
      <c r="P3" s="12" t="s">
        <v>117</v>
      </c>
      <c r="Q3" s="12"/>
      <c r="R3" s="12"/>
      <c r="S3" s="12"/>
      <c r="T3" s="12">
        <v>-0.5</v>
      </c>
      <c r="U3" s="12">
        <v>0</v>
      </c>
      <c r="V3" s="12">
        <v>-0.5</v>
      </c>
      <c r="W3" s="12">
        <v>-1</v>
      </c>
      <c r="X3" s="12">
        <v>1</v>
      </c>
      <c r="Y3" s="12">
        <v>0.5</v>
      </c>
      <c r="Z3" s="12">
        <v>0</v>
      </c>
      <c r="AA3" s="12">
        <v>-1</v>
      </c>
      <c r="AB3" s="12">
        <v>0.5</v>
      </c>
      <c r="AC3" s="12">
        <v>-1</v>
      </c>
      <c r="AD3" s="12">
        <f t="shared" ref="AD3:AD34" si="0">SUM(T3:AC3)</f>
        <v>-2</v>
      </c>
      <c r="AE3" s="38" t="s">
        <v>118</v>
      </c>
      <c r="AF3" s="38"/>
      <c r="AG3" s="38"/>
      <c r="AH3" s="38"/>
      <c r="AI3" s="38"/>
      <c r="AJ3" s="38"/>
      <c r="AK3" s="38"/>
      <c r="AL3" s="38"/>
      <c r="AM3" s="38"/>
      <c r="AN3" s="38"/>
      <c r="AO3" s="38"/>
      <c r="AP3" s="38"/>
      <c r="AQ3" s="38"/>
    </row>
    <row r="4" spans="1:1024" x14ac:dyDescent="0.2">
      <c r="A4" s="11">
        <v>451</v>
      </c>
      <c r="B4" s="12">
        <v>20140328</v>
      </c>
      <c r="C4" s="11">
        <v>154512</v>
      </c>
      <c r="D4" s="12">
        <v>1</v>
      </c>
      <c r="E4" s="13">
        <v>-87.68</v>
      </c>
      <c r="F4" s="13">
        <v>28.38</v>
      </c>
      <c r="G4" s="13">
        <v>1740.61</v>
      </c>
      <c r="H4" s="13">
        <v>7.62</v>
      </c>
      <c r="I4" s="13">
        <v>0</v>
      </c>
      <c r="J4" s="13">
        <v>1</v>
      </c>
      <c r="K4" s="13">
        <v>0.5</v>
      </c>
      <c r="L4" s="12">
        <v>0</v>
      </c>
      <c r="M4" s="12">
        <v>0</v>
      </c>
      <c r="N4" s="12"/>
      <c r="O4" s="12"/>
      <c r="P4" s="12" t="s">
        <v>123</v>
      </c>
      <c r="Q4" s="12"/>
      <c r="R4" s="12"/>
      <c r="S4" s="12"/>
      <c r="T4" s="12">
        <v>0.5</v>
      </c>
      <c r="U4" s="12">
        <v>-0.5</v>
      </c>
      <c r="V4" s="12">
        <v>0</v>
      </c>
      <c r="W4" s="12">
        <v>-0.5</v>
      </c>
      <c r="X4" s="12">
        <v>1</v>
      </c>
      <c r="Y4" s="12">
        <v>0.5</v>
      </c>
      <c r="Z4" s="12">
        <v>0</v>
      </c>
      <c r="AA4" s="12">
        <v>-1</v>
      </c>
      <c r="AB4" s="12">
        <v>0</v>
      </c>
      <c r="AC4" s="12">
        <v>0</v>
      </c>
      <c r="AD4" s="12">
        <f t="shared" si="0"/>
        <v>0</v>
      </c>
      <c r="AE4" s="38" t="s">
        <v>119</v>
      </c>
      <c r="AF4" s="38"/>
      <c r="AG4" s="38"/>
      <c r="AH4" s="38"/>
      <c r="AI4" s="38"/>
      <c r="AJ4" s="38"/>
      <c r="AK4" s="38"/>
      <c r="AL4" s="38"/>
      <c r="AM4" s="38"/>
      <c r="AN4" s="38"/>
      <c r="AO4" s="38"/>
      <c r="AP4" s="38"/>
      <c r="AQ4" s="38"/>
    </row>
    <row r="5" spans="1:1024" x14ac:dyDescent="0.2">
      <c r="A5" s="11">
        <v>451</v>
      </c>
      <c r="B5" s="12">
        <v>20140328</v>
      </c>
      <c r="C5" s="11">
        <v>154512</v>
      </c>
      <c r="D5" s="12">
        <v>2</v>
      </c>
      <c r="E5" s="13">
        <v>-87.25</v>
      </c>
      <c r="F5" s="13">
        <v>29.08</v>
      </c>
      <c r="G5" s="13">
        <v>2809.62</v>
      </c>
      <c r="H5" s="13">
        <v>7.12</v>
      </c>
      <c r="I5" s="13">
        <v>0</v>
      </c>
      <c r="J5" s="13">
        <v>1.1499999999999999</v>
      </c>
      <c r="K5" s="13">
        <v>0.7</v>
      </c>
      <c r="L5" s="12">
        <v>0</v>
      </c>
      <c r="M5" s="12">
        <v>0</v>
      </c>
      <c r="N5" s="12"/>
      <c r="O5" s="12"/>
      <c r="P5" s="12" t="s">
        <v>123</v>
      </c>
      <c r="Q5" s="12"/>
      <c r="R5" s="12"/>
      <c r="S5" s="12"/>
      <c r="T5" s="12">
        <v>0.5</v>
      </c>
      <c r="U5" s="12">
        <v>0.5</v>
      </c>
      <c r="V5" s="12">
        <v>0</v>
      </c>
      <c r="W5" s="12">
        <v>0.5</v>
      </c>
      <c r="X5" s="12">
        <v>1</v>
      </c>
      <c r="Y5" s="12">
        <v>0.5</v>
      </c>
      <c r="Z5" s="12">
        <v>0</v>
      </c>
      <c r="AA5" s="12">
        <v>-1</v>
      </c>
      <c r="AB5" s="12">
        <v>0</v>
      </c>
      <c r="AC5" s="12">
        <v>0</v>
      </c>
      <c r="AD5" s="12">
        <f t="shared" si="0"/>
        <v>2</v>
      </c>
      <c r="AE5" s="38" t="s">
        <v>120</v>
      </c>
      <c r="AF5" s="38"/>
      <c r="AG5" s="38"/>
      <c r="AH5" s="38"/>
      <c r="AI5" s="38"/>
      <c r="AJ5" s="38"/>
      <c r="AK5" s="38"/>
      <c r="AL5" s="38"/>
      <c r="AM5" s="38"/>
      <c r="AN5" s="38"/>
      <c r="AO5" s="38"/>
      <c r="AP5" s="38"/>
      <c r="AQ5" s="38"/>
    </row>
    <row r="6" spans="1:1024" x14ac:dyDescent="0.2">
      <c r="A6" s="11">
        <v>451</v>
      </c>
      <c r="B6" s="12">
        <v>20140328</v>
      </c>
      <c r="C6" s="11">
        <v>154512</v>
      </c>
      <c r="D6" s="12">
        <v>3</v>
      </c>
      <c r="E6" s="13">
        <v>-86.82</v>
      </c>
      <c r="F6" s="13">
        <v>30.45</v>
      </c>
      <c r="G6" s="13">
        <v>5089.6400000000003</v>
      </c>
      <c r="H6" s="13">
        <v>8</v>
      </c>
      <c r="I6" s="13">
        <v>0</v>
      </c>
      <c r="J6" s="13">
        <v>1.3</v>
      </c>
      <c r="K6" s="13">
        <v>1.65</v>
      </c>
      <c r="L6" s="12">
        <v>31</v>
      </c>
      <c r="M6" s="12">
        <v>1</v>
      </c>
      <c r="N6" s="12"/>
      <c r="O6" s="12"/>
      <c r="P6" s="12" t="s">
        <v>122</v>
      </c>
      <c r="Q6" s="12"/>
      <c r="R6" s="12"/>
      <c r="S6" s="12"/>
      <c r="T6" s="12">
        <v>1</v>
      </c>
      <c r="U6" s="12">
        <v>1</v>
      </c>
      <c r="V6" s="12">
        <v>0</v>
      </c>
      <c r="W6" s="12">
        <v>1</v>
      </c>
      <c r="X6" s="12">
        <v>1</v>
      </c>
      <c r="Y6" s="12">
        <v>1</v>
      </c>
      <c r="Z6" s="12">
        <v>0</v>
      </c>
      <c r="AA6" s="12">
        <v>-1</v>
      </c>
      <c r="AB6" s="12">
        <v>0</v>
      </c>
      <c r="AC6" s="12">
        <v>0</v>
      </c>
      <c r="AD6" s="12">
        <f t="shared" si="0"/>
        <v>4</v>
      </c>
      <c r="AE6" s="38" t="s">
        <v>121</v>
      </c>
      <c r="AF6" s="38"/>
      <c r="AG6" s="38"/>
      <c r="AH6" s="38"/>
      <c r="AI6" s="38"/>
      <c r="AJ6" s="38"/>
      <c r="AK6" s="38"/>
      <c r="AL6" s="38"/>
      <c r="AM6" s="38"/>
      <c r="AN6" s="38"/>
      <c r="AO6" s="38"/>
      <c r="AP6" s="38"/>
      <c r="AQ6" s="38"/>
    </row>
    <row r="7" spans="1:1024" x14ac:dyDescent="0.2">
      <c r="A7" s="11">
        <v>457</v>
      </c>
      <c r="B7" s="15">
        <v>20140329</v>
      </c>
      <c r="C7" s="11">
        <v>12707</v>
      </c>
      <c r="D7" s="12">
        <v>1</v>
      </c>
      <c r="E7" s="13">
        <v>-84.18</v>
      </c>
      <c r="F7" s="13">
        <v>26.85</v>
      </c>
      <c r="G7" s="13">
        <v>1847.75</v>
      </c>
      <c r="H7" s="13">
        <v>9.5</v>
      </c>
      <c r="I7" s="13">
        <v>0</v>
      </c>
      <c r="J7" s="13">
        <v>0.6</v>
      </c>
      <c r="K7" s="13">
        <v>0.75</v>
      </c>
      <c r="L7" s="12">
        <v>0</v>
      </c>
      <c r="M7" s="12">
        <v>0</v>
      </c>
      <c r="N7" s="12"/>
      <c r="O7" s="12"/>
      <c r="P7" s="12" t="s">
        <v>123</v>
      </c>
      <c r="Q7" s="12"/>
      <c r="R7" s="12"/>
      <c r="S7" s="12"/>
      <c r="T7" s="12">
        <v>1</v>
      </c>
      <c r="U7" s="12">
        <v>1</v>
      </c>
      <c r="V7" s="12">
        <v>1</v>
      </c>
      <c r="W7" s="12">
        <v>0.5</v>
      </c>
      <c r="X7" s="12">
        <v>1</v>
      </c>
      <c r="Y7" s="12">
        <v>0.5</v>
      </c>
      <c r="Z7" s="12">
        <v>0</v>
      </c>
      <c r="AA7" s="12">
        <v>1</v>
      </c>
      <c r="AB7" s="12">
        <v>0</v>
      </c>
      <c r="AC7" s="12">
        <v>1</v>
      </c>
      <c r="AD7" s="12">
        <f t="shared" si="0"/>
        <v>7</v>
      </c>
      <c r="AE7" s="38" t="s">
        <v>124</v>
      </c>
      <c r="AF7" s="38"/>
      <c r="AG7" s="38"/>
      <c r="AH7" s="38"/>
      <c r="AI7" s="38"/>
      <c r="AJ7" s="38"/>
      <c r="AK7" s="38"/>
      <c r="AL7" s="38"/>
      <c r="AM7" s="38"/>
      <c r="AN7" s="38"/>
      <c r="AO7" s="38"/>
      <c r="AP7" s="38"/>
      <c r="AQ7" s="38"/>
    </row>
    <row r="8" spans="1:1024" x14ac:dyDescent="0.2">
      <c r="A8" s="11">
        <v>574</v>
      </c>
      <c r="B8" s="12">
        <v>20140405</v>
      </c>
      <c r="C8" s="11">
        <v>132826</v>
      </c>
      <c r="D8" s="12">
        <v>1</v>
      </c>
      <c r="E8" s="13">
        <v>-86.97</v>
      </c>
      <c r="F8" s="13">
        <v>28.8</v>
      </c>
      <c r="G8" s="13">
        <v>1002.23</v>
      </c>
      <c r="H8" s="13">
        <v>6.25</v>
      </c>
      <c r="I8" s="13">
        <v>0</v>
      </c>
      <c r="J8" s="13">
        <v>0.5</v>
      </c>
      <c r="K8" s="13">
        <v>0.35</v>
      </c>
      <c r="L8" s="12">
        <v>0</v>
      </c>
      <c r="M8" s="12">
        <v>0</v>
      </c>
      <c r="N8" s="12"/>
      <c r="O8" s="12"/>
      <c r="P8" s="12" t="s">
        <v>125</v>
      </c>
      <c r="Q8" s="12"/>
      <c r="R8" s="12"/>
      <c r="S8" s="12"/>
      <c r="T8" s="12">
        <v>0.5</v>
      </c>
      <c r="U8" s="12">
        <v>0.5</v>
      </c>
      <c r="V8" s="12">
        <v>-1</v>
      </c>
      <c r="W8" s="12">
        <v>0.5</v>
      </c>
      <c r="X8" s="12">
        <v>1</v>
      </c>
      <c r="Y8" s="12">
        <v>0.5</v>
      </c>
      <c r="Z8" s="12">
        <v>0</v>
      </c>
      <c r="AA8" s="12">
        <v>1</v>
      </c>
      <c r="AB8" s="12">
        <v>0.5</v>
      </c>
      <c r="AC8" s="12">
        <v>1</v>
      </c>
      <c r="AD8" s="12">
        <f t="shared" si="0"/>
        <v>4.5</v>
      </c>
      <c r="AE8" s="38" t="s">
        <v>126</v>
      </c>
      <c r="AF8" s="38"/>
      <c r="AG8" s="38"/>
      <c r="AH8" s="38"/>
      <c r="AI8" s="38"/>
      <c r="AJ8" s="38"/>
      <c r="AK8" s="38"/>
      <c r="AL8" s="38"/>
      <c r="AM8" s="38"/>
      <c r="AN8" s="38"/>
      <c r="AO8" s="38"/>
      <c r="AP8" s="38"/>
      <c r="AQ8" s="38"/>
    </row>
    <row r="9" spans="1:1024" x14ac:dyDescent="0.2">
      <c r="A9" s="11">
        <v>620</v>
      </c>
      <c r="B9" s="12">
        <v>20140408</v>
      </c>
      <c r="C9" s="11">
        <v>122505</v>
      </c>
      <c r="D9" s="12">
        <v>2</v>
      </c>
      <c r="E9" s="13">
        <v>-85.6</v>
      </c>
      <c r="F9" s="13">
        <v>25.02</v>
      </c>
      <c r="G9" s="13">
        <v>1260.4000000000001</v>
      </c>
      <c r="H9" s="13">
        <v>5.38</v>
      </c>
      <c r="I9" s="13">
        <v>0</v>
      </c>
      <c r="J9" s="13">
        <v>0.45</v>
      </c>
      <c r="K9" s="13">
        <v>0.6</v>
      </c>
      <c r="L9" s="12">
        <v>0</v>
      </c>
      <c r="M9" s="12">
        <v>0</v>
      </c>
      <c r="N9" s="12"/>
      <c r="O9" s="12"/>
      <c r="P9" s="12" t="s">
        <v>123</v>
      </c>
      <c r="Q9" s="12"/>
      <c r="R9" s="12"/>
      <c r="S9" s="12"/>
      <c r="T9" s="12">
        <v>0.5</v>
      </c>
      <c r="U9" s="12">
        <v>1</v>
      </c>
      <c r="V9" s="12">
        <v>-1</v>
      </c>
      <c r="W9" s="12">
        <v>-1</v>
      </c>
      <c r="X9" s="12">
        <v>0.5</v>
      </c>
      <c r="Y9" s="12">
        <v>0.5</v>
      </c>
      <c r="Z9" s="12">
        <v>0</v>
      </c>
      <c r="AA9" s="12">
        <v>-1</v>
      </c>
      <c r="AB9" s="12">
        <v>-1</v>
      </c>
      <c r="AC9" s="12">
        <v>-1</v>
      </c>
      <c r="AD9" s="12">
        <f t="shared" si="0"/>
        <v>-2.5</v>
      </c>
      <c r="AE9" s="38" t="s">
        <v>127</v>
      </c>
      <c r="AF9" s="38"/>
      <c r="AG9" s="38"/>
      <c r="AH9" s="38"/>
      <c r="AI9" s="38"/>
      <c r="AJ9" s="38"/>
      <c r="AK9" s="38"/>
      <c r="AL9" s="38"/>
      <c r="AM9" s="38"/>
      <c r="AN9" s="38"/>
      <c r="AO9" s="38"/>
      <c r="AP9" s="38"/>
      <c r="AQ9" s="38"/>
    </row>
    <row r="10" spans="1:1024" x14ac:dyDescent="0.2">
      <c r="A10" s="11">
        <v>804</v>
      </c>
      <c r="B10" s="12">
        <v>20140420</v>
      </c>
      <c r="C10" s="11">
        <v>81841</v>
      </c>
      <c r="D10" s="12">
        <v>2</v>
      </c>
      <c r="E10" s="13">
        <v>-75.7</v>
      </c>
      <c r="F10" s="13">
        <v>26.5</v>
      </c>
      <c r="G10" s="13">
        <v>2351.37</v>
      </c>
      <c r="H10" s="13">
        <v>8.3800000000000008</v>
      </c>
      <c r="I10" s="13">
        <v>0</v>
      </c>
      <c r="J10" s="13">
        <v>0.95</v>
      </c>
      <c r="K10" s="13">
        <v>0.95</v>
      </c>
      <c r="L10" s="12">
        <v>0</v>
      </c>
      <c r="M10" s="12">
        <v>0</v>
      </c>
      <c r="N10" s="12"/>
      <c r="O10" s="12"/>
      <c r="P10" s="12" t="s">
        <v>128</v>
      </c>
      <c r="Q10" s="12"/>
      <c r="R10" s="12"/>
      <c r="S10" s="12"/>
      <c r="T10" s="12">
        <v>-0.5</v>
      </c>
      <c r="U10" s="12">
        <v>1</v>
      </c>
      <c r="V10" s="12">
        <v>0</v>
      </c>
      <c r="W10" s="12">
        <v>1</v>
      </c>
      <c r="X10" s="12">
        <v>1</v>
      </c>
      <c r="Y10" s="12">
        <v>0.5</v>
      </c>
      <c r="Z10" s="12">
        <v>0</v>
      </c>
      <c r="AA10" s="12">
        <v>-1</v>
      </c>
      <c r="AB10" s="12">
        <v>-1</v>
      </c>
      <c r="AC10" s="12">
        <v>-1</v>
      </c>
      <c r="AD10" s="12">
        <f t="shared" si="0"/>
        <v>0</v>
      </c>
      <c r="AE10" s="38" t="s">
        <v>129</v>
      </c>
      <c r="AF10" s="38"/>
      <c r="AG10" s="38"/>
      <c r="AH10" s="38"/>
      <c r="AI10" s="38"/>
      <c r="AJ10" s="38"/>
      <c r="AK10" s="38"/>
      <c r="AL10" s="38"/>
      <c r="AM10" s="38"/>
      <c r="AN10" s="38"/>
      <c r="AO10" s="38"/>
      <c r="AP10" s="38"/>
      <c r="AQ10" s="38"/>
    </row>
    <row r="11" spans="1:1024" x14ac:dyDescent="0.2">
      <c r="A11" s="11">
        <v>1097</v>
      </c>
      <c r="B11" s="12">
        <v>20140509</v>
      </c>
      <c r="C11" s="11">
        <v>41956</v>
      </c>
      <c r="D11" s="12">
        <v>1</v>
      </c>
      <c r="E11" s="13">
        <v>-94.65</v>
      </c>
      <c r="F11" s="13">
        <v>32.299999999999997</v>
      </c>
      <c r="G11" s="13">
        <v>2194.73</v>
      </c>
      <c r="H11" s="13">
        <v>5.38</v>
      </c>
      <c r="I11" s="13">
        <v>0</v>
      </c>
      <c r="J11" s="13">
        <v>0.85</v>
      </c>
      <c r="K11" s="13">
        <v>0.65</v>
      </c>
      <c r="L11" s="12">
        <v>99</v>
      </c>
      <c r="M11" s="12">
        <v>1</v>
      </c>
      <c r="N11" s="12"/>
      <c r="O11" s="12"/>
      <c r="P11" s="12" t="s">
        <v>54</v>
      </c>
      <c r="Q11" s="12"/>
      <c r="R11" s="12"/>
      <c r="S11" s="12"/>
      <c r="T11" s="12">
        <v>0</v>
      </c>
      <c r="U11" s="12">
        <v>1</v>
      </c>
      <c r="V11" s="12">
        <v>0</v>
      </c>
      <c r="W11" s="12">
        <v>0</v>
      </c>
      <c r="X11" s="12">
        <v>0.5</v>
      </c>
      <c r="Y11" s="12">
        <v>0</v>
      </c>
      <c r="Z11" s="12">
        <v>0</v>
      </c>
      <c r="AA11" s="12">
        <v>0</v>
      </c>
      <c r="AB11" s="12">
        <v>0</v>
      </c>
      <c r="AC11" s="12">
        <v>0</v>
      </c>
      <c r="AD11" s="12">
        <f t="shared" si="0"/>
        <v>1.5</v>
      </c>
      <c r="AE11" s="38" t="s">
        <v>130</v>
      </c>
      <c r="AF11" s="38"/>
      <c r="AG11" s="38"/>
      <c r="AH11" s="38"/>
      <c r="AI11" s="38"/>
      <c r="AJ11" s="38"/>
      <c r="AK11" s="38"/>
      <c r="AL11" s="38"/>
      <c r="AM11" s="38"/>
      <c r="AN11" s="38"/>
      <c r="AO11" s="38"/>
      <c r="AP11" s="38"/>
      <c r="AQ11" s="38"/>
    </row>
    <row r="12" spans="1:1024" x14ac:dyDescent="0.2">
      <c r="A12" s="11">
        <v>1112</v>
      </c>
      <c r="B12" s="12">
        <v>20140510</v>
      </c>
      <c r="C12" s="11">
        <v>33127</v>
      </c>
      <c r="D12" s="12">
        <v>1</v>
      </c>
      <c r="E12" s="13">
        <v>-89.15</v>
      </c>
      <c r="F12" s="13">
        <v>30.1</v>
      </c>
      <c r="G12" s="13">
        <v>2299.86</v>
      </c>
      <c r="H12" s="13">
        <v>5.62</v>
      </c>
      <c r="I12" s="13">
        <v>0</v>
      </c>
      <c r="J12" s="13">
        <v>1.1499999999999999</v>
      </c>
      <c r="K12" s="13">
        <v>1.1499999999999999</v>
      </c>
      <c r="L12" s="12">
        <v>0</v>
      </c>
      <c r="M12" s="12">
        <v>0</v>
      </c>
      <c r="N12" s="12"/>
      <c r="O12" s="12"/>
      <c r="P12" s="12" t="s">
        <v>131</v>
      </c>
      <c r="Q12" s="12"/>
      <c r="R12" s="12"/>
      <c r="S12" s="12"/>
      <c r="T12" s="12">
        <v>-5</v>
      </c>
      <c r="U12" s="12">
        <v>1</v>
      </c>
      <c r="V12" s="12">
        <v>0</v>
      </c>
      <c r="W12" s="12">
        <v>1</v>
      </c>
      <c r="X12" s="12">
        <v>1</v>
      </c>
      <c r="Y12" s="12">
        <v>1</v>
      </c>
      <c r="Z12" s="12">
        <v>0</v>
      </c>
      <c r="AA12" s="12">
        <v>1</v>
      </c>
      <c r="AB12" s="12">
        <v>0</v>
      </c>
      <c r="AC12" s="12">
        <v>1</v>
      </c>
      <c r="AD12" s="12">
        <f t="shared" si="0"/>
        <v>1</v>
      </c>
      <c r="AE12" s="38" t="s">
        <v>132</v>
      </c>
      <c r="AF12" s="38"/>
      <c r="AG12" s="38"/>
      <c r="AH12" s="38"/>
      <c r="AI12" s="38"/>
      <c r="AJ12" s="38"/>
      <c r="AK12" s="38"/>
      <c r="AL12" s="38"/>
      <c r="AM12" s="38"/>
      <c r="AN12" s="38"/>
      <c r="AO12" s="38"/>
      <c r="AP12" s="38"/>
      <c r="AQ12" s="38"/>
    </row>
    <row r="13" spans="1:1024" x14ac:dyDescent="0.2">
      <c r="A13" s="11">
        <v>1349</v>
      </c>
      <c r="B13" s="12">
        <v>20140525</v>
      </c>
      <c r="C13" s="11">
        <v>93449</v>
      </c>
      <c r="D13" s="12">
        <v>1</v>
      </c>
      <c r="E13" s="13">
        <v>-99.65</v>
      </c>
      <c r="F13" s="13">
        <v>30.8</v>
      </c>
      <c r="G13" s="13">
        <v>4168.53</v>
      </c>
      <c r="H13" s="13">
        <v>9.6199999999999992</v>
      </c>
      <c r="I13" s="13">
        <v>0</v>
      </c>
      <c r="J13" s="13">
        <v>1.05</v>
      </c>
      <c r="K13" s="13">
        <v>1.05</v>
      </c>
      <c r="L13" s="12">
        <v>599</v>
      </c>
      <c r="M13" s="12">
        <v>1</v>
      </c>
      <c r="N13" s="12"/>
      <c r="O13" s="12"/>
      <c r="P13" s="12" t="s">
        <v>54</v>
      </c>
      <c r="Q13" s="12"/>
      <c r="R13" s="12"/>
      <c r="S13" s="12"/>
      <c r="T13" s="12">
        <v>0.5</v>
      </c>
      <c r="U13" s="12">
        <v>1</v>
      </c>
      <c r="V13" s="12">
        <v>0</v>
      </c>
      <c r="W13" s="12">
        <v>1</v>
      </c>
      <c r="X13" s="12">
        <v>1</v>
      </c>
      <c r="Y13" s="12">
        <v>1</v>
      </c>
      <c r="Z13" s="12">
        <v>0</v>
      </c>
      <c r="AA13" s="12">
        <v>1</v>
      </c>
      <c r="AB13" s="12">
        <v>0</v>
      </c>
      <c r="AC13" s="12">
        <v>1</v>
      </c>
      <c r="AD13" s="12">
        <f t="shared" si="0"/>
        <v>6.5</v>
      </c>
      <c r="AE13" s="38" t="s">
        <v>133</v>
      </c>
      <c r="AF13" s="38"/>
      <c r="AG13" s="38"/>
      <c r="AH13" s="38"/>
      <c r="AI13" s="38"/>
      <c r="AJ13" s="38"/>
      <c r="AK13" s="38"/>
      <c r="AL13" s="38"/>
      <c r="AM13" s="38"/>
      <c r="AN13" s="38"/>
      <c r="AO13" s="38"/>
      <c r="AP13" s="38"/>
      <c r="AQ13" s="38"/>
    </row>
    <row r="14" spans="1:1024" x14ac:dyDescent="0.2">
      <c r="A14" s="11">
        <v>1404</v>
      </c>
      <c r="B14" s="12">
        <v>20140528</v>
      </c>
      <c r="C14" s="11">
        <v>215904</v>
      </c>
      <c r="D14" s="12">
        <v>1</v>
      </c>
      <c r="E14" s="13">
        <v>-88.2</v>
      </c>
      <c r="F14" s="13">
        <v>31.23</v>
      </c>
      <c r="G14" s="13">
        <v>3806.35</v>
      </c>
      <c r="H14" s="13">
        <v>8</v>
      </c>
      <c r="I14" s="13">
        <v>0</v>
      </c>
      <c r="J14" s="13">
        <v>0.95</v>
      </c>
      <c r="K14" s="13">
        <v>1.6</v>
      </c>
      <c r="L14" s="12">
        <v>29</v>
      </c>
      <c r="M14" s="12">
        <v>1</v>
      </c>
      <c r="N14" s="12"/>
      <c r="O14" s="12"/>
      <c r="P14" s="12" t="s">
        <v>134</v>
      </c>
      <c r="Q14" s="12"/>
      <c r="R14" s="12"/>
      <c r="S14" s="12"/>
      <c r="T14" s="12">
        <v>-0.5</v>
      </c>
      <c r="U14" s="12">
        <v>0.5</v>
      </c>
      <c r="V14" s="12">
        <v>0</v>
      </c>
      <c r="W14" s="12">
        <v>1</v>
      </c>
      <c r="X14" s="12">
        <v>1</v>
      </c>
      <c r="Y14" s="12">
        <v>1</v>
      </c>
      <c r="Z14" s="12">
        <v>0</v>
      </c>
      <c r="AA14" s="12">
        <v>0</v>
      </c>
      <c r="AB14" s="12">
        <v>0</v>
      </c>
      <c r="AC14" s="12">
        <v>1</v>
      </c>
      <c r="AD14" s="12">
        <f t="shared" si="0"/>
        <v>4</v>
      </c>
      <c r="AE14" s="38" t="s">
        <v>135</v>
      </c>
      <c r="AF14" s="38"/>
      <c r="AG14" s="38"/>
      <c r="AH14" s="38"/>
      <c r="AI14" s="38"/>
      <c r="AJ14" s="38"/>
      <c r="AK14" s="38"/>
      <c r="AL14" s="38"/>
      <c r="AM14" s="38"/>
      <c r="AN14" s="38"/>
      <c r="AO14" s="38"/>
      <c r="AP14" s="38"/>
      <c r="AQ14" s="38"/>
    </row>
    <row r="15" spans="1:1024" x14ac:dyDescent="0.2">
      <c r="A15" s="11">
        <v>1410</v>
      </c>
      <c r="B15" s="12">
        <v>20140529</v>
      </c>
      <c r="C15" s="11">
        <v>74248</v>
      </c>
      <c r="D15" s="12">
        <v>1</v>
      </c>
      <c r="E15" s="13">
        <v>-88.23</v>
      </c>
      <c r="F15" s="13">
        <v>30</v>
      </c>
      <c r="G15" s="13">
        <v>1204.6300000000001</v>
      </c>
      <c r="H15" s="13">
        <v>6.25</v>
      </c>
      <c r="I15" s="13">
        <v>0</v>
      </c>
      <c r="J15" s="13">
        <v>0.4</v>
      </c>
      <c r="K15" s="13">
        <v>0.55000000000000004</v>
      </c>
      <c r="L15" s="12">
        <v>0</v>
      </c>
      <c r="M15" s="12">
        <v>0</v>
      </c>
      <c r="N15" s="12"/>
      <c r="O15" s="12"/>
      <c r="P15" s="12" t="s">
        <v>134</v>
      </c>
      <c r="Q15" s="12"/>
      <c r="R15" s="12"/>
      <c r="S15" s="12"/>
      <c r="T15" s="12">
        <v>0.5</v>
      </c>
      <c r="U15" s="12">
        <v>0</v>
      </c>
      <c r="V15" s="12">
        <v>0</v>
      </c>
      <c r="W15" s="12">
        <v>0</v>
      </c>
      <c r="X15" s="12">
        <v>1</v>
      </c>
      <c r="Y15" s="12">
        <v>0.5</v>
      </c>
      <c r="Z15" s="12">
        <v>0</v>
      </c>
      <c r="AA15" s="12">
        <v>0</v>
      </c>
      <c r="AB15" s="12">
        <v>0</v>
      </c>
      <c r="AC15" s="12">
        <v>0</v>
      </c>
      <c r="AD15" s="12">
        <f t="shared" si="0"/>
        <v>2</v>
      </c>
      <c r="AE15" s="38" t="s">
        <v>136</v>
      </c>
      <c r="AF15" s="38"/>
      <c r="AG15" s="38"/>
      <c r="AH15" s="38"/>
      <c r="AI15" s="38"/>
      <c r="AJ15" s="38"/>
      <c r="AK15" s="38"/>
      <c r="AL15" s="38"/>
      <c r="AM15" s="38"/>
      <c r="AN15" s="38"/>
      <c r="AO15" s="38"/>
      <c r="AP15" s="38"/>
      <c r="AQ15" s="38"/>
    </row>
    <row r="16" spans="1:1024" x14ac:dyDescent="0.2">
      <c r="A16" s="11">
        <v>1450</v>
      </c>
      <c r="B16" s="12">
        <v>20140531</v>
      </c>
      <c r="C16" s="11">
        <v>205506</v>
      </c>
      <c r="D16" s="12">
        <v>3</v>
      </c>
      <c r="E16" s="13">
        <v>-86.55</v>
      </c>
      <c r="F16" s="13">
        <v>26.05</v>
      </c>
      <c r="G16" s="13">
        <v>1027.51</v>
      </c>
      <c r="H16" s="13">
        <v>6.62</v>
      </c>
      <c r="I16" s="13">
        <v>0</v>
      </c>
      <c r="J16" s="13">
        <v>0.35</v>
      </c>
      <c r="K16" s="13">
        <v>0.45</v>
      </c>
      <c r="L16" s="12">
        <v>0</v>
      </c>
      <c r="M16" s="12">
        <v>0</v>
      </c>
      <c r="N16" s="12"/>
      <c r="O16" s="12"/>
      <c r="P16" s="12" t="s">
        <v>137</v>
      </c>
      <c r="Q16" s="12"/>
      <c r="R16" s="12"/>
      <c r="S16" s="12"/>
      <c r="T16" s="12">
        <v>-1</v>
      </c>
      <c r="U16" s="12">
        <v>-0.5</v>
      </c>
      <c r="V16" s="12">
        <v>0</v>
      </c>
      <c r="W16" s="12">
        <v>0</v>
      </c>
      <c r="X16" s="12">
        <v>1</v>
      </c>
      <c r="Y16" s="12">
        <v>0</v>
      </c>
      <c r="Z16" s="12">
        <v>0</v>
      </c>
      <c r="AA16" s="12">
        <v>0</v>
      </c>
      <c r="AB16" s="12">
        <v>0</v>
      </c>
      <c r="AC16" s="12">
        <v>0</v>
      </c>
      <c r="AD16" s="12">
        <f t="shared" si="0"/>
        <v>-0.5</v>
      </c>
      <c r="AE16" s="38" t="s">
        <v>138</v>
      </c>
      <c r="AF16" s="38"/>
      <c r="AG16" s="38"/>
      <c r="AH16" s="38"/>
      <c r="AI16" s="38"/>
      <c r="AJ16" s="38"/>
      <c r="AK16" s="38"/>
      <c r="AL16" s="38"/>
      <c r="AM16" s="38"/>
      <c r="AN16" s="38"/>
      <c r="AO16" s="38"/>
      <c r="AP16" s="38"/>
      <c r="AQ16" s="38"/>
    </row>
    <row r="17" spans="1:43" x14ac:dyDescent="0.2">
      <c r="A17" s="11">
        <v>6231</v>
      </c>
      <c r="B17" s="12">
        <v>20150404</v>
      </c>
      <c r="C17" s="11">
        <v>33423</v>
      </c>
      <c r="D17" s="12">
        <v>1</v>
      </c>
      <c r="E17" s="13">
        <v>-91.3</v>
      </c>
      <c r="F17" s="13">
        <v>31.92</v>
      </c>
      <c r="G17" s="13">
        <v>4617.3999999999996</v>
      </c>
      <c r="H17" s="13">
        <v>6.38</v>
      </c>
      <c r="I17" s="13">
        <v>0</v>
      </c>
      <c r="J17" s="13">
        <v>2.85</v>
      </c>
      <c r="K17" s="13">
        <v>1.1000000000000001</v>
      </c>
      <c r="L17" s="12">
        <v>19</v>
      </c>
      <c r="M17" s="12">
        <v>1</v>
      </c>
      <c r="N17" s="12"/>
      <c r="O17" s="12"/>
      <c r="P17" s="12" t="s">
        <v>139</v>
      </c>
      <c r="Q17" s="12"/>
      <c r="R17" s="12"/>
      <c r="S17" s="12"/>
      <c r="T17" s="12">
        <v>-0.5</v>
      </c>
      <c r="U17" s="12">
        <v>1</v>
      </c>
      <c r="V17" s="12">
        <v>0</v>
      </c>
      <c r="W17" s="12">
        <v>1</v>
      </c>
      <c r="X17" s="12">
        <v>1</v>
      </c>
      <c r="Y17" s="12">
        <v>1</v>
      </c>
      <c r="Z17" s="12">
        <v>0</v>
      </c>
      <c r="AA17" s="12">
        <v>-1</v>
      </c>
      <c r="AB17" s="12">
        <v>-1</v>
      </c>
      <c r="AC17" s="12">
        <v>-1</v>
      </c>
      <c r="AD17" s="12">
        <f t="shared" si="0"/>
        <v>0.5</v>
      </c>
      <c r="AE17" s="38" t="s">
        <v>140</v>
      </c>
      <c r="AF17" s="38"/>
      <c r="AG17" s="38"/>
      <c r="AH17" s="38"/>
      <c r="AI17" s="38"/>
      <c r="AJ17" s="38"/>
      <c r="AK17" s="38"/>
      <c r="AL17" s="38"/>
      <c r="AM17" s="38"/>
      <c r="AN17" s="38"/>
      <c r="AO17" s="38"/>
      <c r="AP17" s="38"/>
      <c r="AQ17" s="38"/>
    </row>
    <row r="18" spans="1:43" x14ac:dyDescent="0.2">
      <c r="A18" s="11">
        <v>6345</v>
      </c>
      <c r="B18" s="12">
        <v>20150411</v>
      </c>
      <c r="C18" s="11">
        <v>115406</v>
      </c>
      <c r="D18" s="12">
        <v>1</v>
      </c>
      <c r="E18" s="13">
        <v>-99.97</v>
      </c>
      <c r="F18" s="13">
        <v>27.27</v>
      </c>
      <c r="G18" s="13">
        <v>1978.13</v>
      </c>
      <c r="H18" s="13">
        <v>9.1199999999999992</v>
      </c>
      <c r="I18" s="13">
        <v>0</v>
      </c>
      <c r="J18" s="13">
        <v>0.6</v>
      </c>
      <c r="K18" s="13">
        <v>0.6</v>
      </c>
      <c r="L18" s="12">
        <v>196</v>
      </c>
      <c r="M18" s="12">
        <v>1</v>
      </c>
      <c r="N18" s="12"/>
      <c r="O18" s="12"/>
      <c r="P18" s="12" t="s">
        <v>141</v>
      </c>
      <c r="Q18" s="12"/>
      <c r="R18" s="12"/>
      <c r="S18" s="12"/>
      <c r="T18" s="12">
        <v>0.5</v>
      </c>
      <c r="U18" s="12">
        <v>-0.5</v>
      </c>
      <c r="V18" s="12">
        <v>0</v>
      </c>
      <c r="W18" s="12">
        <v>-1</v>
      </c>
      <c r="X18" s="12">
        <v>1</v>
      </c>
      <c r="Y18" s="12">
        <v>0.5</v>
      </c>
      <c r="Z18" s="12">
        <v>0</v>
      </c>
      <c r="AA18" s="12">
        <v>0</v>
      </c>
      <c r="AB18" s="12">
        <v>0</v>
      </c>
      <c r="AC18" s="12">
        <v>0</v>
      </c>
      <c r="AD18" s="12">
        <f t="shared" si="0"/>
        <v>0.5</v>
      </c>
      <c r="AE18" s="38" t="s">
        <v>142</v>
      </c>
      <c r="AF18" s="38"/>
      <c r="AG18" s="38"/>
      <c r="AH18" s="38"/>
      <c r="AI18" s="38"/>
      <c r="AJ18" s="38"/>
      <c r="AK18" s="38"/>
      <c r="AL18" s="38"/>
      <c r="AM18" s="38"/>
      <c r="AN18" s="38"/>
      <c r="AO18" s="38"/>
      <c r="AP18" s="38"/>
      <c r="AQ18" s="38"/>
    </row>
    <row r="19" spans="1:43" x14ac:dyDescent="0.2">
      <c r="A19" s="11">
        <v>6391</v>
      </c>
      <c r="B19" s="12">
        <v>20150414</v>
      </c>
      <c r="C19" s="11">
        <v>104841</v>
      </c>
      <c r="D19" s="12">
        <v>1</v>
      </c>
      <c r="E19" s="13">
        <v>-95</v>
      </c>
      <c r="F19" s="13">
        <v>27.3</v>
      </c>
      <c r="G19" s="13">
        <v>1126.18</v>
      </c>
      <c r="H19" s="13">
        <v>5.62</v>
      </c>
      <c r="I19" s="13">
        <v>0</v>
      </c>
      <c r="J19" s="13">
        <v>0.45</v>
      </c>
      <c r="K19" s="13">
        <v>0.45</v>
      </c>
      <c r="L19" s="12">
        <v>0</v>
      </c>
      <c r="M19" s="12">
        <v>0</v>
      </c>
      <c r="N19" s="12"/>
      <c r="O19" s="12"/>
      <c r="P19" s="12" t="s">
        <v>137</v>
      </c>
      <c r="Q19" s="12"/>
      <c r="R19" s="12"/>
      <c r="S19" s="12"/>
      <c r="T19" s="12">
        <v>0</v>
      </c>
      <c r="U19" s="12">
        <v>0</v>
      </c>
      <c r="V19" s="12">
        <v>0</v>
      </c>
      <c r="W19" s="12">
        <v>0</v>
      </c>
      <c r="X19" s="12">
        <v>1</v>
      </c>
      <c r="Y19" s="12">
        <v>0</v>
      </c>
      <c r="Z19" s="12">
        <v>0</v>
      </c>
      <c r="AA19" s="12">
        <v>0</v>
      </c>
      <c r="AB19" s="12">
        <v>0</v>
      </c>
      <c r="AC19" s="12">
        <v>0</v>
      </c>
      <c r="AD19" s="12">
        <f t="shared" si="0"/>
        <v>1</v>
      </c>
      <c r="AE19" s="38" t="s">
        <v>143</v>
      </c>
      <c r="AF19" s="38"/>
      <c r="AG19" s="38"/>
      <c r="AH19" s="38"/>
      <c r="AI19" s="38"/>
      <c r="AJ19" s="38"/>
      <c r="AK19" s="38"/>
      <c r="AL19" s="38"/>
      <c r="AM19" s="38"/>
      <c r="AN19" s="38"/>
      <c r="AO19" s="38"/>
      <c r="AP19" s="38"/>
      <c r="AQ19" s="38"/>
    </row>
    <row r="20" spans="1:43" x14ac:dyDescent="0.2">
      <c r="A20" s="11">
        <v>6400</v>
      </c>
      <c r="B20" s="12">
        <v>20150415</v>
      </c>
      <c r="C20" s="11">
        <v>1139</v>
      </c>
      <c r="D20" s="12">
        <v>1</v>
      </c>
      <c r="E20" s="13">
        <v>-92.38</v>
      </c>
      <c r="F20" s="13">
        <v>25.77</v>
      </c>
      <c r="G20" s="13">
        <v>4370.16</v>
      </c>
      <c r="H20" s="13">
        <v>7.62</v>
      </c>
      <c r="I20" s="13">
        <v>0</v>
      </c>
      <c r="J20" s="13">
        <v>1.7</v>
      </c>
      <c r="K20" s="13">
        <v>1</v>
      </c>
      <c r="L20" s="12">
        <v>0</v>
      </c>
      <c r="M20" s="12">
        <v>0</v>
      </c>
      <c r="N20" s="12"/>
      <c r="O20" s="12"/>
      <c r="P20" s="12" t="s">
        <v>137</v>
      </c>
      <c r="Q20" s="12"/>
      <c r="R20" s="12"/>
      <c r="S20" s="12"/>
      <c r="T20" s="12">
        <v>0.5</v>
      </c>
      <c r="U20" s="12">
        <v>1</v>
      </c>
      <c r="V20" s="12">
        <v>0</v>
      </c>
      <c r="W20" s="12">
        <v>1</v>
      </c>
      <c r="X20" s="12">
        <v>1</v>
      </c>
      <c r="Y20" s="12">
        <v>0.5</v>
      </c>
      <c r="Z20" s="12">
        <v>0</v>
      </c>
      <c r="AA20" s="12">
        <v>0</v>
      </c>
      <c r="AB20" s="12">
        <v>0</v>
      </c>
      <c r="AC20" s="12">
        <v>0</v>
      </c>
      <c r="AD20" s="12">
        <f t="shared" si="0"/>
        <v>4</v>
      </c>
      <c r="AE20" s="38" t="s">
        <v>144</v>
      </c>
      <c r="AF20" s="38"/>
      <c r="AG20" s="38"/>
      <c r="AH20" s="38"/>
      <c r="AI20" s="38"/>
      <c r="AJ20" s="38"/>
      <c r="AK20" s="38"/>
      <c r="AL20" s="38"/>
      <c r="AM20" s="38"/>
      <c r="AN20" s="38"/>
      <c r="AO20" s="38"/>
      <c r="AP20" s="38"/>
      <c r="AQ20" s="38"/>
    </row>
    <row r="21" spans="1:43" x14ac:dyDescent="0.2">
      <c r="A21" s="11">
        <v>6431</v>
      </c>
      <c r="B21" s="12">
        <v>20150417</v>
      </c>
      <c r="C21" s="11">
        <v>4</v>
      </c>
      <c r="D21" s="12">
        <v>1</v>
      </c>
      <c r="E21" s="13">
        <v>-97.03</v>
      </c>
      <c r="F21" s="13">
        <v>29.78</v>
      </c>
      <c r="G21" s="13">
        <v>1368.33</v>
      </c>
      <c r="H21" s="13">
        <v>9.75</v>
      </c>
      <c r="I21" s="13">
        <v>0</v>
      </c>
      <c r="J21" s="13">
        <v>0.6</v>
      </c>
      <c r="K21" s="13">
        <v>0.4</v>
      </c>
      <c r="L21" s="12">
        <v>119</v>
      </c>
      <c r="M21" s="12">
        <v>1</v>
      </c>
      <c r="N21" s="12"/>
      <c r="O21" s="12"/>
      <c r="P21" s="12" t="s">
        <v>145</v>
      </c>
      <c r="Q21" s="12"/>
      <c r="R21" s="12"/>
      <c r="S21" s="12"/>
      <c r="T21" s="12">
        <v>0.5</v>
      </c>
      <c r="U21" s="12">
        <v>-1</v>
      </c>
      <c r="V21" s="12">
        <v>0</v>
      </c>
      <c r="W21" s="12">
        <v>-1</v>
      </c>
      <c r="X21" s="12">
        <v>1</v>
      </c>
      <c r="Y21" s="12">
        <v>0.5</v>
      </c>
      <c r="Z21" s="12">
        <v>0</v>
      </c>
      <c r="AA21" s="12">
        <v>0</v>
      </c>
      <c r="AB21" s="12">
        <v>0</v>
      </c>
      <c r="AC21" s="12">
        <v>0</v>
      </c>
      <c r="AD21" s="12">
        <f t="shared" si="0"/>
        <v>0</v>
      </c>
      <c r="AE21" s="38" t="s">
        <v>146</v>
      </c>
      <c r="AF21" s="38"/>
      <c r="AG21" s="38"/>
      <c r="AH21" s="38"/>
      <c r="AI21" s="38"/>
      <c r="AJ21" s="38"/>
      <c r="AK21" s="38"/>
      <c r="AL21" s="38"/>
      <c r="AM21" s="38"/>
      <c r="AN21" s="38"/>
      <c r="AO21" s="38"/>
      <c r="AP21" s="38"/>
      <c r="AQ21" s="38"/>
    </row>
    <row r="22" spans="1:43" x14ac:dyDescent="0.2">
      <c r="A22" s="11">
        <v>6483</v>
      </c>
      <c r="B22" s="12">
        <v>20150420</v>
      </c>
      <c r="C22" s="11">
        <v>84420</v>
      </c>
      <c r="D22" s="12">
        <v>1</v>
      </c>
      <c r="E22" s="13">
        <v>-90.25</v>
      </c>
      <c r="F22" s="13">
        <v>28.12</v>
      </c>
      <c r="G22" s="13">
        <v>1526.61</v>
      </c>
      <c r="H22" s="13">
        <v>7.5</v>
      </c>
      <c r="I22" s="13">
        <v>0</v>
      </c>
      <c r="J22" s="13">
        <v>0.65</v>
      </c>
      <c r="K22" s="13">
        <v>0.6</v>
      </c>
      <c r="L22" s="12">
        <v>0</v>
      </c>
      <c r="M22" s="12">
        <v>0</v>
      </c>
      <c r="N22" s="12"/>
      <c r="O22" s="12"/>
      <c r="P22" s="12" t="s">
        <v>137</v>
      </c>
      <c r="Q22" s="12"/>
      <c r="R22" s="12"/>
      <c r="S22" s="12"/>
      <c r="T22" s="12">
        <v>-0.5</v>
      </c>
      <c r="U22" s="12">
        <v>1</v>
      </c>
      <c r="V22" s="12">
        <v>0</v>
      </c>
      <c r="W22" s="12">
        <v>0</v>
      </c>
      <c r="X22" s="12">
        <v>1</v>
      </c>
      <c r="Y22" s="12">
        <v>0</v>
      </c>
      <c r="Z22" s="12">
        <v>0</v>
      </c>
      <c r="AA22" s="12">
        <v>0</v>
      </c>
      <c r="AB22" s="12">
        <v>0</v>
      </c>
      <c r="AC22" s="12">
        <v>0</v>
      </c>
      <c r="AD22" s="12">
        <f t="shared" si="0"/>
        <v>1.5</v>
      </c>
      <c r="AE22" s="38" t="s">
        <v>148</v>
      </c>
      <c r="AF22" s="38"/>
      <c r="AG22" s="38"/>
      <c r="AH22" s="38"/>
      <c r="AI22" s="38"/>
      <c r="AJ22" s="38"/>
      <c r="AK22" s="38"/>
      <c r="AL22" s="38"/>
      <c r="AM22" s="38"/>
      <c r="AN22" s="38"/>
      <c r="AO22" s="38"/>
      <c r="AP22" s="38"/>
      <c r="AQ22" s="38"/>
    </row>
    <row r="23" spans="1:43" x14ac:dyDescent="0.2">
      <c r="A23" s="11">
        <v>6569</v>
      </c>
      <c r="B23" s="12">
        <v>20150425</v>
      </c>
      <c r="C23" s="11">
        <v>205217</v>
      </c>
      <c r="D23" s="12">
        <v>1</v>
      </c>
      <c r="E23" s="13">
        <v>-88.27</v>
      </c>
      <c r="F23" s="13">
        <v>29.38</v>
      </c>
      <c r="G23" s="13">
        <v>2936.08</v>
      </c>
      <c r="H23" s="13">
        <v>9.1199999999999992</v>
      </c>
      <c r="I23" s="13">
        <v>0</v>
      </c>
      <c r="J23" s="13">
        <v>1.4</v>
      </c>
      <c r="K23" s="13">
        <v>0.6</v>
      </c>
      <c r="L23" s="12">
        <v>0</v>
      </c>
      <c r="M23" s="12">
        <v>0</v>
      </c>
      <c r="N23" s="12"/>
      <c r="O23" s="12"/>
      <c r="P23" s="12" t="s">
        <v>137</v>
      </c>
      <c r="Q23" s="12"/>
      <c r="R23" s="12"/>
      <c r="S23" s="12"/>
      <c r="T23" s="12">
        <v>-0.5</v>
      </c>
      <c r="U23" s="12">
        <v>1</v>
      </c>
      <c r="V23" s="12">
        <v>0</v>
      </c>
      <c r="W23" s="12">
        <v>1</v>
      </c>
      <c r="X23" s="12">
        <v>1</v>
      </c>
      <c r="Y23" s="12">
        <v>1</v>
      </c>
      <c r="Z23" s="12">
        <v>0</v>
      </c>
      <c r="AA23" s="12">
        <v>-1</v>
      </c>
      <c r="AB23" s="12">
        <v>-1</v>
      </c>
      <c r="AC23" s="12">
        <v>-1</v>
      </c>
      <c r="AD23" s="12">
        <f t="shared" si="0"/>
        <v>0.5</v>
      </c>
      <c r="AE23" s="38" t="s">
        <v>150</v>
      </c>
      <c r="AF23" s="38"/>
      <c r="AG23" s="38"/>
      <c r="AH23" s="38"/>
      <c r="AI23" s="38"/>
      <c r="AJ23" s="38"/>
      <c r="AK23" s="38"/>
      <c r="AL23" s="38"/>
      <c r="AM23" s="38"/>
      <c r="AN23" s="38"/>
      <c r="AO23" s="38"/>
      <c r="AP23" s="38"/>
      <c r="AQ23" s="38"/>
    </row>
    <row r="24" spans="1:43" x14ac:dyDescent="0.2">
      <c r="A24" s="11">
        <v>6569</v>
      </c>
      <c r="B24" s="12">
        <v>20150425</v>
      </c>
      <c r="C24" s="11">
        <v>205217</v>
      </c>
      <c r="D24" s="12">
        <v>2</v>
      </c>
      <c r="E24" s="13">
        <v>-87.23</v>
      </c>
      <c r="F24" s="13">
        <v>30.58</v>
      </c>
      <c r="G24" s="13">
        <v>3326.63</v>
      </c>
      <c r="H24" s="13">
        <v>9.75</v>
      </c>
      <c r="I24" s="13">
        <v>0</v>
      </c>
      <c r="J24" s="13">
        <v>0.9</v>
      </c>
      <c r="K24" s="13">
        <v>0.9</v>
      </c>
      <c r="L24" s="12">
        <v>14</v>
      </c>
      <c r="M24" s="12">
        <v>1</v>
      </c>
      <c r="N24" s="12"/>
      <c r="O24" s="12"/>
      <c r="P24" s="12" t="s">
        <v>122</v>
      </c>
      <c r="Q24" s="12"/>
      <c r="R24" s="12"/>
      <c r="S24" s="12"/>
      <c r="T24" s="12">
        <v>0.5</v>
      </c>
      <c r="U24" s="12">
        <v>-0.5</v>
      </c>
      <c r="V24" s="12">
        <v>0</v>
      </c>
      <c r="W24" s="12">
        <v>0.5</v>
      </c>
      <c r="X24" s="12">
        <v>1</v>
      </c>
      <c r="Y24" s="12">
        <v>0.5</v>
      </c>
      <c r="Z24" s="12">
        <v>0</v>
      </c>
      <c r="AA24" s="12">
        <v>0</v>
      </c>
      <c r="AB24" s="12">
        <v>0</v>
      </c>
      <c r="AC24" s="12">
        <v>0</v>
      </c>
      <c r="AD24" s="12">
        <f t="shared" si="0"/>
        <v>2</v>
      </c>
      <c r="AE24" s="38" t="s">
        <v>151</v>
      </c>
      <c r="AF24" s="38"/>
      <c r="AG24" s="38"/>
      <c r="AH24" s="38"/>
      <c r="AI24" s="38"/>
      <c r="AJ24" s="38"/>
      <c r="AK24" s="38"/>
      <c r="AL24" s="38"/>
      <c r="AM24" s="38"/>
      <c r="AN24" s="38"/>
      <c r="AO24" s="38"/>
      <c r="AP24" s="38"/>
      <c r="AQ24" s="38"/>
    </row>
    <row r="25" spans="1:43" x14ac:dyDescent="0.2">
      <c r="A25" s="11">
        <v>6569</v>
      </c>
      <c r="B25" s="12">
        <v>20150425</v>
      </c>
      <c r="C25" s="11">
        <v>205217</v>
      </c>
      <c r="D25" s="12">
        <v>3</v>
      </c>
      <c r="E25" s="13">
        <v>-87.03</v>
      </c>
      <c r="F25" s="13">
        <v>31.25</v>
      </c>
      <c r="G25" s="13">
        <v>1479.86</v>
      </c>
      <c r="H25" s="13">
        <v>8.6199999999999992</v>
      </c>
      <c r="I25" s="13">
        <v>0</v>
      </c>
      <c r="J25" s="13">
        <v>0.6</v>
      </c>
      <c r="K25" s="13">
        <v>0.55000000000000004</v>
      </c>
      <c r="L25" s="12">
        <v>67</v>
      </c>
      <c r="M25" s="12">
        <v>1</v>
      </c>
      <c r="N25" s="12"/>
      <c r="O25" s="12"/>
      <c r="P25" s="12" t="s">
        <v>149</v>
      </c>
      <c r="Q25" s="12"/>
      <c r="R25" s="12"/>
      <c r="S25" s="12"/>
      <c r="T25" s="12">
        <v>0</v>
      </c>
      <c r="U25" s="12">
        <v>0.5</v>
      </c>
      <c r="V25" s="12">
        <v>0</v>
      </c>
      <c r="W25" s="12">
        <v>0.5</v>
      </c>
      <c r="X25" s="12">
        <v>1</v>
      </c>
      <c r="Y25" s="12">
        <v>0.5</v>
      </c>
      <c r="Z25" s="12">
        <v>0</v>
      </c>
      <c r="AA25" s="12">
        <v>0</v>
      </c>
      <c r="AB25" s="12">
        <v>0</v>
      </c>
      <c r="AC25" s="12">
        <v>0</v>
      </c>
      <c r="AD25" s="12">
        <f t="shared" si="0"/>
        <v>2.5</v>
      </c>
      <c r="AE25" s="38" t="s">
        <v>152</v>
      </c>
      <c r="AF25" s="38"/>
      <c r="AG25" s="38"/>
      <c r="AH25" s="38"/>
      <c r="AI25" s="38"/>
      <c r="AJ25" s="38"/>
      <c r="AK25" s="38"/>
      <c r="AL25" s="38"/>
      <c r="AM25" s="38"/>
      <c r="AN25" s="38"/>
      <c r="AO25" s="38"/>
      <c r="AP25" s="38"/>
      <c r="AQ25" s="38"/>
    </row>
    <row r="26" spans="1:43" x14ac:dyDescent="0.2">
      <c r="A26" s="11">
        <v>6569</v>
      </c>
      <c r="B26" s="12">
        <v>20150425</v>
      </c>
      <c r="C26" s="11">
        <v>205217</v>
      </c>
      <c r="D26" s="12">
        <v>4</v>
      </c>
      <c r="E26" s="13">
        <v>-85.75</v>
      </c>
      <c r="F26" s="13">
        <v>31.9</v>
      </c>
      <c r="G26" s="13">
        <v>1836.97</v>
      </c>
      <c r="H26" s="13">
        <v>9.8800000000000008</v>
      </c>
      <c r="I26" s="13">
        <v>0</v>
      </c>
      <c r="J26" s="13">
        <v>0.85</v>
      </c>
      <c r="K26" s="13">
        <v>0.35</v>
      </c>
      <c r="L26" s="12">
        <v>136</v>
      </c>
      <c r="M26" s="12">
        <v>1</v>
      </c>
      <c r="N26" s="12"/>
      <c r="O26" s="12"/>
      <c r="P26" s="12" t="s">
        <v>149</v>
      </c>
      <c r="Q26" s="12"/>
      <c r="R26" s="12"/>
      <c r="S26" s="12"/>
      <c r="T26" s="12">
        <v>-1</v>
      </c>
      <c r="U26" s="12">
        <v>0.5</v>
      </c>
      <c r="V26" s="12">
        <v>0</v>
      </c>
      <c r="W26" s="12">
        <v>-1</v>
      </c>
      <c r="X26" s="12">
        <v>1</v>
      </c>
      <c r="Y26" s="12">
        <v>0.5</v>
      </c>
      <c r="Z26" s="12">
        <v>0</v>
      </c>
      <c r="AA26" s="12">
        <v>0</v>
      </c>
      <c r="AB26" s="12">
        <v>0</v>
      </c>
      <c r="AC26" s="12">
        <v>0</v>
      </c>
      <c r="AD26" s="12">
        <f t="shared" si="0"/>
        <v>0</v>
      </c>
      <c r="AE26" s="38" t="s">
        <v>153</v>
      </c>
      <c r="AF26" s="38"/>
      <c r="AG26" s="38"/>
      <c r="AH26" s="38"/>
      <c r="AI26" s="38"/>
      <c r="AJ26" s="38"/>
      <c r="AK26" s="38"/>
      <c r="AL26" s="38"/>
      <c r="AM26" s="38"/>
      <c r="AN26" s="38"/>
      <c r="AO26" s="38"/>
      <c r="AP26" s="38"/>
      <c r="AQ26" s="38"/>
    </row>
    <row r="27" spans="1:43" x14ac:dyDescent="0.2">
      <c r="A27" s="11">
        <v>6621</v>
      </c>
      <c r="B27" s="12">
        <v>20150429</v>
      </c>
      <c r="C27" s="11">
        <v>53200</v>
      </c>
      <c r="D27" s="12">
        <v>1</v>
      </c>
      <c r="E27" s="13">
        <v>-82.45</v>
      </c>
      <c r="F27" s="13">
        <v>26.4</v>
      </c>
      <c r="G27" s="13">
        <v>3350.15</v>
      </c>
      <c r="H27" s="13">
        <v>8.1199999999999992</v>
      </c>
      <c r="I27" s="13">
        <v>0</v>
      </c>
      <c r="J27" s="13">
        <v>1.05</v>
      </c>
      <c r="K27" s="13">
        <v>0.65</v>
      </c>
      <c r="L27" s="12">
        <v>0</v>
      </c>
      <c r="M27" s="12">
        <v>0</v>
      </c>
      <c r="N27" s="12"/>
      <c r="O27" s="12"/>
      <c r="P27" s="12" t="s">
        <v>154</v>
      </c>
      <c r="Q27" s="12"/>
      <c r="R27" s="12"/>
      <c r="S27" s="12"/>
      <c r="T27" s="12">
        <v>-0.5</v>
      </c>
      <c r="U27" s="12">
        <v>0.5</v>
      </c>
      <c r="V27" s="12">
        <v>0</v>
      </c>
      <c r="W27" s="12">
        <v>0</v>
      </c>
      <c r="X27" s="12">
        <v>1</v>
      </c>
      <c r="Y27" s="12">
        <v>0.5</v>
      </c>
      <c r="Z27" s="12">
        <v>0</v>
      </c>
      <c r="AA27" s="12">
        <v>0</v>
      </c>
      <c r="AB27" s="12">
        <v>0</v>
      </c>
      <c r="AC27" s="12">
        <v>0</v>
      </c>
      <c r="AD27" s="12">
        <f t="shared" si="0"/>
        <v>1.5</v>
      </c>
      <c r="AE27" s="38" t="s">
        <v>155</v>
      </c>
      <c r="AF27" s="38"/>
      <c r="AG27" s="38"/>
      <c r="AH27" s="38"/>
      <c r="AI27" s="38"/>
      <c r="AJ27" s="38"/>
      <c r="AK27" s="38"/>
      <c r="AL27" s="38"/>
      <c r="AM27" s="38"/>
      <c r="AN27" s="38"/>
      <c r="AO27" s="38"/>
      <c r="AP27" s="38"/>
      <c r="AQ27" s="38"/>
    </row>
    <row r="28" spans="1:43" x14ac:dyDescent="0.2">
      <c r="A28" s="11">
        <v>6760</v>
      </c>
      <c r="B28" s="12">
        <v>20150508</v>
      </c>
      <c r="C28" s="11">
        <v>35011</v>
      </c>
      <c r="D28" s="12">
        <v>1</v>
      </c>
      <c r="E28" s="13">
        <v>-98.45</v>
      </c>
      <c r="F28" s="13">
        <v>31.98</v>
      </c>
      <c r="G28" s="13">
        <v>1311.05</v>
      </c>
      <c r="H28" s="13">
        <v>9.8800000000000008</v>
      </c>
      <c r="I28" s="13">
        <v>0</v>
      </c>
      <c r="J28" s="13">
        <v>0.55000000000000004</v>
      </c>
      <c r="K28" s="13">
        <v>0.6</v>
      </c>
      <c r="L28" s="12">
        <v>376</v>
      </c>
      <c r="M28" s="12">
        <v>1</v>
      </c>
      <c r="N28" s="12"/>
      <c r="O28" s="12"/>
      <c r="P28" s="12" t="s">
        <v>145</v>
      </c>
      <c r="Q28" s="12"/>
      <c r="R28" s="12"/>
      <c r="S28" s="12"/>
      <c r="T28" s="12">
        <v>0.5</v>
      </c>
      <c r="U28" s="12">
        <v>0.5</v>
      </c>
      <c r="V28" s="12">
        <v>0.5</v>
      </c>
      <c r="W28" s="12">
        <v>-1</v>
      </c>
      <c r="X28" s="12">
        <v>1</v>
      </c>
      <c r="Y28" s="12">
        <v>0.5</v>
      </c>
      <c r="Z28" s="12">
        <v>0</v>
      </c>
      <c r="AA28" s="12">
        <v>-1</v>
      </c>
      <c r="AB28" s="12">
        <v>-1</v>
      </c>
      <c r="AC28" s="12">
        <v>-1</v>
      </c>
      <c r="AD28" s="12">
        <f t="shared" si="0"/>
        <v>-1</v>
      </c>
      <c r="AE28" s="38" t="s">
        <v>156</v>
      </c>
      <c r="AF28" s="38"/>
      <c r="AG28" s="38"/>
      <c r="AH28" s="38"/>
      <c r="AI28" s="38"/>
      <c r="AJ28" s="38"/>
      <c r="AK28" s="38"/>
      <c r="AL28" s="38"/>
      <c r="AM28" s="38"/>
      <c r="AN28" s="38"/>
      <c r="AO28" s="38"/>
      <c r="AP28" s="38"/>
      <c r="AQ28" s="38"/>
    </row>
    <row r="29" spans="1:43" x14ac:dyDescent="0.2">
      <c r="A29" s="11">
        <v>7015</v>
      </c>
      <c r="B29" s="12">
        <v>20150524</v>
      </c>
      <c r="C29" s="11">
        <v>124641</v>
      </c>
      <c r="D29" s="12">
        <v>1</v>
      </c>
      <c r="E29" s="13">
        <v>-95.35</v>
      </c>
      <c r="F29" s="13">
        <v>27.4</v>
      </c>
      <c r="G29" s="13">
        <v>9001.33</v>
      </c>
      <c r="H29" s="13">
        <v>9.6199999999999992</v>
      </c>
      <c r="I29" s="13">
        <v>0</v>
      </c>
      <c r="J29" s="13">
        <v>1.75</v>
      </c>
      <c r="K29" s="13">
        <v>3.05</v>
      </c>
      <c r="L29" s="12">
        <v>0</v>
      </c>
      <c r="M29" s="12">
        <v>0</v>
      </c>
      <c r="N29" s="12"/>
      <c r="O29" s="12"/>
      <c r="P29" s="12" t="s">
        <v>137</v>
      </c>
      <c r="Q29" s="12"/>
      <c r="R29" s="12"/>
      <c r="S29" s="12"/>
      <c r="T29" s="12">
        <v>-0.5</v>
      </c>
      <c r="U29" s="12">
        <v>1</v>
      </c>
      <c r="V29" s="12">
        <v>0</v>
      </c>
      <c r="W29" s="12">
        <v>1</v>
      </c>
      <c r="X29" s="12">
        <v>1</v>
      </c>
      <c r="Y29" s="12">
        <v>1</v>
      </c>
      <c r="Z29" s="12">
        <v>0</v>
      </c>
      <c r="AA29" s="12">
        <v>0</v>
      </c>
      <c r="AB29" s="12">
        <v>0</v>
      </c>
      <c r="AC29" s="12">
        <v>0</v>
      </c>
      <c r="AD29" s="12">
        <f t="shared" si="0"/>
        <v>3.5</v>
      </c>
      <c r="AE29" s="38" t="s">
        <v>157</v>
      </c>
      <c r="AF29" s="38"/>
      <c r="AG29" s="38"/>
      <c r="AH29" s="38"/>
      <c r="AI29" s="38"/>
      <c r="AJ29" s="38"/>
      <c r="AK29" s="38"/>
      <c r="AL29" s="38"/>
      <c r="AM29" s="38"/>
      <c r="AN29" s="38"/>
      <c r="AO29" s="38"/>
      <c r="AP29" s="38"/>
      <c r="AQ29" s="38"/>
    </row>
    <row r="30" spans="1:43" x14ac:dyDescent="0.2">
      <c r="A30" s="11">
        <v>7021</v>
      </c>
      <c r="B30" s="12">
        <v>20150524</v>
      </c>
      <c r="C30" s="11">
        <v>222408</v>
      </c>
      <c r="D30" s="12">
        <v>1</v>
      </c>
      <c r="E30" s="13">
        <v>-91.98</v>
      </c>
      <c r="F30" s="13">
        <v>28.72</v>
      </c>
      <c r="G30" s="13">
        <v>3713.63</v>
      </c>
      <c r="H30" s="13">
        <v>7.38</v>
      </c>
      <c r="I30" s="13">
        <v>0</v>
      </c>
      <c r="J30" s="13">
        <v>0.7</v>
      </c>
      <c r="K30" s="13">
        <v>1.9</v>
      </c>
      <c r="L30" s="12">
        <v>0</v>
      </c>
      <c r="M30" s="12">
        <v>0</v>
      </c>
      <c r="N30" s="12"/>
      <c r="O30" s="12"/>
      <c r="P30" s="12" t="s">
        <v>137</v>
      </c>
      <c r="Q30" s="12"/>
      <c r="R30" s="12"/>
      <c r="S30" s="12"/>
      <c r="T30" s="12">
        <v>-0.5</v>
      </c>
      <c r="U30" s="12">
        <v>0</v>
      </c>
      <c r="V30" s="12">
        <v>0</v>
      </c>
      <c r="W30" s="12">
        <v>1</v>
      </c>
      <c r="X30" s="12">
        <v>1</v>
      </c>
      <c r="Y30" s="12">
        <v>1</v>
      </c>
      <c r="Z30" s="12">
        <v>0</v>
      </c>
      <c r="AA30" s="12">
        <v>0</v>
      </c>
      <c r="AB30" s="12">
        <v>0</v>
      </c>
      <c r="AC30" s="12">
        <v>0</v>
      </c>
      <c r="AD30" s="12">
        <f t="shared" si="0"/>
        <v>2.5</v>
      </c>
      <c r="AE30" s="38" t="s">
        <v>158</v>
      </c>
      <c r="AF30" s="38"/>
      <c r="AG30" s="38"/>
      <c r="AH30" s="38"/>
      <c r="AI30" s="38"/>
      <c r="AJ30" s="38"/>
      <c r="AK30" s="38"/>
      <c r="AL30" s="38"/>
      <c r="AM30" s="38"/>
      <c r="AN30" s="38"/>
      <c r="AO30" s="38"/>
      <c r="AP30" s="38"/>
      <c r="AQ30" s="38"/>
    </row>
    <row r="31" spans="1:43" x14ac:dyDescent="0.2">
      <c r="A31" s="11">
        <v>7021</v>
      </c>
      <c r="B31" s="12">
        <v>20150524</v>
      </c>
      <c r="C31" s="11">
        <v>222408</v>
      </c>
      <c r="D31" s="12">
        <v>2</v>
      </c>
      <c r="E31" s="13">
        <v>-91.7</v>
      </c>
      <c r="F31" s="13">
        <v>30</v>
      </c>
      <c r="G31" s="13">
        <v>1044.01</v>
      </c>
      <c r="H31" s="13">
        <v>6.12</v>
      </c>
      <c r="I31" s="13">
        <v>0</v>
      </c>
      <c r="J31" s="13">
        <v>0.25</v>
      </c>
      <c r="K31" s="13">
        <v>0.65</v>
      </c>
      <c r="L31" s="12">
        <v>1</v>
      </c>
      <c r="M31" s="12">
        <v>1</v>
      </c>
      <c r="N31" s="12"/>
      <c r="O31" s="12"/>
      <c r="P31" s="12" t="s">
        <v>117</v>
      </c>
      <c r="Q31" s="12"/>
      <c r="R31" s="12"/>
      <c r="S31" s="12"/>
      <c r="T31" s="12">
        <v>0.5</v>
      </c>
      <c r="U31" s="12">
        <v>0.5</v>
      </c>
      <c r="V31" s="12">
        <v>0</v>
      </c>
      <c r="W31" s="12">
        <v>1</v>
      </c>
      <c r="X31" s="12">
        <v>1</v>
      </c>
      <c r="Y31" s="12">
        <v>1</v>
      </c>
      <c r="Z31" s="12">
        <v>0</v>
      </c>
      <c r="AA31" s="12">
        <v>1</v>
      </c>
      <c r="AB31" s="12">
        <v>0.5</v>
      </c>
      <c r="AC31" s="12">
        <v>-1</v>
      </c>
      <c r="AD31" s="12">
        <f t="shared" si="0"/>
        <v>4.5</v>
      </c>
      <c r="AE31" s="38" t="s">
        <v>159</v>
      </c>
      <c r="AF31" s="38"/>
      <c r="AG31" s="38"/>
      <c r="AH31" s="38"/>
      <c r="AI31" s="38"/>
      <c r="AJ31" s="38"/>
      <c r="AK31" s="38"/>
      <c r="AL31" s="38"/>
      <c r="AM31" s="38"/>
      <c r="AN31" s="38"/>
      <c r="AO31" s="38"/>
      <c r="AP31" s="38"/>
      <c r="AQ31" s="38"/>
    </row>
    <row r="32" spans="1:43" x14ac:dyDescent="0.2">
      <c r="A32" s="11">
        <v>7092</v>
      </c>
      <c r="B32" s="12">
        <v>20150529</v>
      </c>
      <c r="C32" s="11">
        <v>113538</v>
      </c>
      <c r="D32" s="12">
        <v>1</v>
      </c>
      <c r="E32" s="13">
        <v>-98.3</v>
      </c>
      <c r="F32" s="13">
        <v>26.92</v>
      </c>
      <c r="G32" s="13">
        <v>3665.49</v>
      </c>
      <c r="H32" s="13">
        <v>5.62</v>
      </c>
      <c r="I32" s="13">
        <v>0</v>
      </c>
      <c r="J32" s="13">
        <v>1.05</v>
      </c>
      <c r="K32" s="13">
        <v>1</v>
      </c>
      <c r="L32" s="12">
        <v>83</v>
      </c>
      <c r="M32" s="12">
        <v>1</v>
      </c>
      <c r="N32" s="12"/>
      <c r="O32" s="12"/>
      <c r="P32" s="12" t="s">
        <v>54</v>
      </c>
      <c r="Q32" s="12"/>
      <c r="R32" s="12"/>
      <c r="S32" s="12"/>
      <c r="T32" s="12">
        <v>-0.5</v>
      </c>
      <c r="U32" s="12">
        <v>1</v>
      </c>
      <c r="V32" s="12">
        <v>0</v>
      </c>
      <c r="W32" s="12">
        <v>-0.5</v>
      </c>
      <c r="X32" s="12">
        <v>0.5</v>
      </c>
      <c r="Y32" s="12">
        <v>1</v>
      </c>
      <c r="Z32" s="12">
        <v>0</v>
      </c>
      <c r="AA32" s="12">
        <v>-1</v>
      </c>
      <c r="AB32" s="12">
        <v>0.5</v>
      </c>
      <c r="AC32" s="12">
        <v>-1</v>
      </c>
      <c r="AD32" s="12">
        <f t="shared" si="0"/>
        <v>0</v>
      </c>
      <c r="AE32" s="38" t="s">
        <v>161</v>
      </c>
      <c r="AF32" s="38"/>
      <c r="AG32" s="38"/>
      <c r="AH32" s="38"/>
      <c r="AI32" s="38"/>
      <c r="AJ32" s="38"/>
      <c r="AK32" s="38"/>
      <c r="AL32" s="38"/>
      <c r="AM32" s="38"/>
      <c r="AN32" s="38"/>
      <c r="AO32" s="38"/>
      <c r="AP32" s="38"/>
      <c r="AQ32" s="38"/>
    </row>
    <row r="33" spans="1:43" x14ac:dyDescent="0.2">
      <c r="A33" s="11">
        <v>7092</v>
      </c>
      <c r="B33" s="12">
        <v>20150529</v>
      </c>
      <c r="C33" s="11">
        <v>113538</v>
      </c>
      <c r="D33" s="12">
        <v>2</v>
      </c>
      <c r="E33" s="13">
        <v>-97.35</v>
      </c>
      <c r="F33" s="13">
        <v>27.12</v>
      </c>
      <c r="G33" s="13">
        <v>1072.93</v>
      </c>
      <c r="H33" s="13">
        <v>8.6199999999999992</v>
      </c>
      <c r="I33" s="13">
        <v>0</v>
      </c>
      <c r="J33" s="13">
        <v>0.45</v>
      </c>
      <c r="K33" s="13">
        <v>0.4</v>
      </c>
      <c r="L33" s="12">
        <v>0</v>
      </c>
      <c r="M33" s="12">
        <v>0</v>
      </c>
      <c r="N33" s="12"/>
      <c r="O33" s="12"/>
      <c r="P33" s="12" t="s">
        <v>160</v>
      </c>
      <c r="Q33" s="12"/>
      <c r="R33" s="12"/>
      <c r="S33" s="12"/>
      <c r="T33" s="12">
        <v>-0.5</v>
      </c>
      <c r="U33" s="12">
        <v>1</v>
      </c>
      <c r="V33" s="12">
        <v>0</v>
      </c>
      <c r="W33" s="12">
        <v>-1</v>
      </c>
      <c r="X33" s="12">
        <v>1</v>
      </c>
      <c r="Y33" s="12">
        <v>1</v>
      </c>
      <c r="Z33" s="12">
        <v>0</v>
      </c>
      <c r="AA33" s="12">
        <v>1</v>
      </c>
      <c r="AB33" s="12">
        <v>-1</v>
      </c>
      <c r="AC33" s="12">
        <v>-0.5</v>
      </c>
      <c r="AD33" s="12">
        <f t="shared" si="0"/>
        <v>1</v>
      </c>
      <c r="AE33" s="38" t="s">
        <v>162</v>
      </c>
      <c r="AF33" s="38"/>
      <c r="AG33" s="38"/>
      <c r="AH33" s="38"/>
      <c r="AI33" s="38"/>
      <c r="AJ33" s="38"/>
      <c r="AK33" s="38"/>
      <c r="AL33" s="38"/>
      <c r="AM33" s="38"/>
      <c r="AN33" s="38"/>
      <c r="AO33" s="38"/>
      <c r="AP33" s="38"/>
      <c r="AQ33" s="38"/>
    </row>
    <row r="34" spans="1:43" x14ac:dyDescent="0.2">
      <c r="A34" s="11">
        <v>7092</v>
      </c>
      <c r="B34" s="15">
        <v>20150529</v>
      </c>
      <c r="C34" s="11">
        <v>113538</v>
      </c>
      <c r="D34" s="12">
        <v>3</v>
      </c>
      <c r="E34" s="13">
        <v>-96.52</v>
      </c>
      <c r="F34" s="13">
        <v>27.6</v>
      </c>
      <c r="G34" s="13">
        <v>3396.76</v>
      </c>
      <c r="H34" s="13">
        <v>9.25</v>
      </c>
      <c r="I34" s="13">
        <v>0</v>
      </c>
      <c r="J34" s="13">
        <v>1.2</v>
      </c>
      <c r="K34" s="13">
        <v>0.95</v>
      </c>
      <c r="L34" s="12">
        <v>0</v>
      </c>
      <c r="M34" s="12">
        <v>0</v>
      </c>
      <c r="N34" s="12"/>
      <c r="O34" s="12"/>
      <c r="P34" s="12" t="s">
        <v>160</v>
      </c>
      <c r="Q34" s="12"/>
      <c r="R34" s="12"/>
      <c r="S34" s="12"/>
      <c r="T34" s="12">
        <v>1</v>
      </c>
      <c r="U34" s="12">
        <v>1</v>
      </c>
      <c r="V34" s="12">
        <v>0</v>
      </c>
      <c r="W34" s="12">
        <v>1</v>
      </c>
      <c r="X34" s="12">
        <v>1</v>
      </c>
      <c r="Y34" s="12">
        <v>1</v>
      </c>
      <c r="Z34" s="12">
        <v>0</v>
      </c>
      <c r="AA34" s="12">
        <v>1</v>
      </c>
      <c r="AB34" s="12">
        <v>0</v>
      </c>
      <c r="AC34" s="12">
        <v>1</v>
      </c>
      <c r="AD34" s="12">
        <f t="shared" si="0"/>
        <v>7</v>
      </c>
      <c r="AE34" s="38" t="s">
        <v>163</v>
      </c>
      <c r="AF34" s="38"/>
      <c r="AG34" s="38"/>
      <c r="AH34" s="38"/>
      <c r="AI34" s="38"/>
      <c r="AJ34" s="38"/>
      <c r="AK34" s="38"/>
      <c r="AL34" s="38"/>
      <c r="AM34" s="38"/>
      <c r="AN34" s="38"/>
      <c r="AO34" s="38"/>
      <c r="AP34" s="38"/>
      <c r="AQ34" s="38"/>
    </row>
    <row r="35" spans="1:43" x14ac:dyDescent="0.2">
      <c r="A35" s="11">
        <v>11411</v>
      </c>
      <c r="B35" s="12">
        <v>20160302</v>
      </c>
      <c r="C35" s="11">
        <v>15502</v>
      </c>
      <c r="D35" s="12">
        <v>1</v>
      </c>
      <c r="E35" s="13">
        <v>-86.45</v>
      </c>
      <c r="F35" s="13">
        <v>32.4</v>
      </c>
      <c r="G35" s="13">
        <v>1122.25</v>
      </c>
      <c r="H35" s="13">
        <v>5.38</v>
      </c>
      <c r="I35" s="13">
        <v>0</v>
      </c>
      <c r="J35" s="13">
        <v>0.95</v>
      </c>
      <c r="K35" s="13">
        <v>0.45</v>
      </c>
      <c r="L35" s="12">
        <v>56</v>
      </c>
      <c r="M35" s="12">
        <v>1</v>
      </c>
      <c r="N35" s="12"/>
      <c r="O35" s="12"/>
      <c r="P35" s="12" t="s">
        <v>149</v>
      </c>
      <c r="Q35" s="12"/>
      <c r="R35" s="12"/>
      <c r="S35" s="12"/>
      <c r="T35" s="12">
        <v>-1</v>
      </c>
      <c r="U35" s="12">
        <v>1</v>
      </c>
      <c r="V35" s="12">
        <v>0</v>
      </c>
      <c r="W35" s="12">
        <v>0</v>
      </c>
      <c r="X35" s="12">
        <v>0.5</v>
      </c>
      <c r="Y35" s="12">
        <v>0</v>
      </c>
      <c r="Z35" s="12">
        <v>0</v>
      </c>
      <c r="AA35" s="12">
        <v>0</v>
      </c>
      <c r="AB35" s="12">
        <v>0</v>
      </c>
      <c r="AC35" s="12">
        <v>0</v>
      </c>
      <c r="AD35" s="12">
        <f t="shared" ref="AD35:AD66" si="1">SUM(T35:AC35)</f>
        <v>0.5</v>
      </c>
      <c r="AE35" s="38" t="s">
        <v>164</v>
      </c>
      <c r="AF35" s="38"/>
      <c r="AG35" s="38"/>
      <c r="AH35" s="38"/>
      <c r="AI35" s="38"/>
      <c r="AJ35" s="38"/>
      <c r="AK35" s="38"/>
      <c r="AL35" s="38"/>
      <c r="AM35" s="38"/>
      <c r="AN35" s="38"/>
      <c r="AO35" s="38"/>
      <c r="AP35" s="38"/>
      <c r="AQ35" s="38"/>
    </row>
    <row r="36" spans="1:43" x14ac:dyDescent="0.2">
      <c r="A36" s="11">
        <v>11525</v>
      </c>
      <c r="B36" s="12">
        <v>20160309</v>
      </c>
      <c r="C36" s="11">
        <v>101151</v>
      </c>
      <c r="D36" s="12">
        <v>1</v>
      </c>
      <c r="E36" s="13">
        <v>-96.25</v>
      </c>
      <c r="F36" s="13">
        <v>29.65</v>
      </c>
      <c r="G36" s="13">
        <v>1531.22</v>
      </c>
      <c r="H36" s="13">
        <v>8.6199999999999992</v>
      </c>
      <c r="I36" s="13">
        <v>0</v>
      </c>
      <c r="J36" s="13">
        <v>0.65</v>
      </c>
      <c r="K36" s="13">
        <v>0.65</v>
      </c>
      <c r="L36" s="12">
        <v>50</v>
      </c>
      <c r="M36" s="12">
        <v>1</v>
      </c>
      <c r="N36" s="12"/>
      <c r="O36" s="12"/>
      <c r="P36" s="12" t="s">
        <v>54</v>
      </c>
      <c r="Q36" s="12"/>
      <c r="R36" s="12"/>
      <c r="S36" s="12"/>
      <c r="T36" s="12">
        <v>-1</v>
      </c>
      <c r="U36" s="12">
        <v>1</v>
      </c>
      <c r="V36" s="12">
        <v>0</v>
      </c>
      <c r="W36" s="12">
        <v>-1</v>
      </c>
      <c r="X36" s="12">
        <v>0.5</v>
      </c>
      <c r="Y36" s="12">
        <v>0.5</v>
      </c>
      <c r="Z36" s="12">
        <v>0</v>
      </c>
      <c r="AA36" s="12">
        <v>1</v>
      </c>
      <c r="AB36" s="12">
        <v>-0.5</v>
      </c>
      <c r="AC36" s="12">
        <v>1</v>
      </c>
      <c r="AD36" s="12">
        <f t="shared" si="1"/>
        <v>1.5</v>
      </c>
      <c r="AE36" s="38" t="s">
        <v>165</v>
      </c>
      <c r="AF36" s="38"/>
      <c r="AG36" s="38"/>
      <c r="AH36" s="38"/>
      <c r="AI36" s="38"/>
      <c r="AJ36" s="38"/>
      <c r="AK36" s="38"/>
      <c r="AL36" s="38"/>
      <c r="AM36" s="38"/>
      <c r="AN36" s="38"/>
      <c r="AO36" s="38"/>
      <c r="AP36" s="38"/>
      <c r="AQ36" s="38"/>
    </row>
    <row r="37" spans="1:43" x14ac:dyDescent="0.2">
      <c r="A37" s="11">
        <v>11525</v>
      </c>
      <c r="B37" s="12">
        <v>20160309</v>
      </c>
      <c r="C37" s="11">
        <v>101151</v>
      </c>
      <c r="D37" s="12">
        <v>2</v>
      </c>
      <c r="E37" s="13">
        <v>-96.35</v>
      </c>
      <c r="F37" s="13">
        <v>31.17</v>
      </c>
      <c r="G37" s="13">
        <v>7378.7</v>
      </c>
      <c r="H37" s="13">
        <v>7.25</v>
      </c>
      <c r="I37" s="13">
        <v>0</v>
      </c>
      <c r="J37" s="13">
        <v>1.25</v>
      </c>
      <c r="K37" s="13">
        <v>1.9</v>
      </c>
      <c r="L37" s="12">
        <v>111</v>
      </c>
      <c r="M37" s="12">
        <v>1</v>
      </c>
      <c r="N37" s="12"/>
      <c r="O37" s="12"/>
      <c r="P37" s="12" t="s">
        <v>54</v>
      </c>
      <c r="Q37" s="12"/>
      <c r="R37" s="12"/>
      <c r="S37" s="12"/>
      <c r="T37" s="12">
        <v>0.5</v>
      </c>
      <c r="U37" s="12">
        <v>1</v>
      </c>
      <c r="V37" s="12">
        <v>0</v>
      </c>
      <c r="W37" s="12">
        <v>1</v>
      </c>
      <c r="X37" s="12">
        <v>1</v>
      </c>
      <c r="Y37" s="12">
        <v>0.5</v>
      </c>
      <c r="Z37" s="12">
        <v>0</v>
      </c>
      <c r="AA37" s="12">
        <v>1</v>
      </c>
      <c r="AB37" s="12">
        <v>-0.5</v>
      </c>
      <c r="AC37" s="12">
        <v>1</v>
      </c>
      <c r="AD37" s="12">
        <f t="shared" si="1"/>
        <v>5.5</v>
      </c>
      <c r="AE37" s="38" t="s">
        <v>166</v>
      </c>
      <c r="AF37" s="38"/>
      <c r="AG37" s="38"/>
      <c r="AH37" s="38"/>
      <c r="AI37" s="38"/>
      <c r="AJ37" s="38"/>
      <c r="AK37" s="38"/>
      <c r="AL37" s="38"/>
      <c r="AM37" s="38"/>
      <c r="AN37" s="38"/>
      <c r="AO37" s="38"/>
      <c r="AP37" s="38"/>
      <c r="AQ37" s="38"/>
    </row>
    <row r="38" spans="1:43" x14ac:dyDescent="0.2">
      <c r="A38" s="11">
        <v>11657</v>
      </c>
      <c r="B38" s="15">
        <v>20160317</v>
      </c>
      <c r="C38" s="11">
        <v>211826</v>
      </c>
      <c r="D38" s="12">
        <v>1</v>
      </c>
      <c r="E38" s="13">
        <v>-89.55</v>
      </c>
      <c r="F38" s="13">
        <v>31.72</v>
      </c>
      <c r="G38" s="13">
        <v>1682.7</v>
      </c>
      <c r="H38" s="13">
        <v>9.1199999999999992</v>
      </c>
      <c r="I38" s="13">
        <v>0</v>
      </c>
      <c r="J38" s="13">
        <v>0.85</v>
      </c>
      <c r="K38" s="13">
        <v>0.4</v>
      </c>
      <c r="L38" s="12">
        <v>108</v>
      </c>
      <c r="M38" s="12">
        <v>1</v>
      </c>
      <c r="N38" s="12"/>
      <c r="O38" s="12"/>
      <c r="P38" s="12" t="s">
        <v>167</v>
      </c>
      <c r="Q38" s="12"/>
      <c r="R38" s="12"/>
      <c r="S38" s="12"/>
      <c r="T38" s="12">
        <v>-1</v>
      </c>
      <c r="U38" s="12">
        <v>-1</v>
      </c>
      <c r="V38" s="12">
        <v>0</v>
      </c>
      <c r="W38" s="12">
        <v>-1</v>
      </c>
      <c r="X38" s="12">
        <v>1</v>
      </c>
      <c r="Y38" s="12">
        <v>0.5</v>
      </c>
      <c r="Z38" s="12">
        <v>0</v>
      </c>
      <c r="AA38" s="12">
        <v>-1</v>
      </c>
      <c r="AB38" s="12">
        <v>-1</v>
      </c>
      <c r="AC38" s="12">
        <v>-1</v>
      </c>
      <c r="AD38" s="12">
        <f t="shared" si="1"/>
        <v>-4.5</v>
      </c>
      <c r="AE38" s="38" t="s">
        <v>168</v>
      </c>
      <c r="AF38" s="38"/>
      <c r="AG38" s="38"/>
      <c r="AH38" s="38"/>
      <c r="AI38" s="38"/>
      <c r="AJ38" s="38"/>
      <c r="AK38" s="38"/>
      <c r="AL38" s="38"/>
      <c r="AM38" s="38"/>
      <c r="AN38" s="38"/>
      <c r="AO38" s="38"/>
      <c r="AP38" s="38"/>
      <c r="AQ38" s="38"/>
    </row>
    <row r="39" spans="1:43" x14ac:dyDescent="0.2">
      <c r="A39" s="11">
        <v>11795</v>
      </c>
      <c r="B39" s="12">
        <v>20160326</v>
      </c>
      <c r="C39" s="11">
        <v>181247</v>
      </c>
      <c r="D39" s="12">
        <v>1</v>
      </c>
      <c r="E39" s="13">
        <v>-79.7</v>
      </c>
      <c r="F39" s="13">
        <v>30.47</v>
      </c>
      <c r="G39" s="13">
        <v>1278.74</v>
      </c>
      <c r="H39" s="13">
        <v>8</v>
      </c>
      <c r="I39" s="13">
        <v>0</v>
      </c>
      <c r="J39" s="13">
        <v>0.45</v>
      </c>
      <c r="K39" s="13">
        <v>0.9</v>
      </c>
      <c r="L39" s="12">
        <v>0</v>
      </c>
      <c r="M39" s="12">
        <v>0</v>
      </c>
      <c r="N39" s="12"/>
      <c r="O39" s="12"/>
      <c r="P39" s="12" t="s">
        <v>169</v>
      </c>
      <c r="Q39" s="12"/>
      <c r="R39" s="12"/>
      <c r="S39" s="12"/>
      <c r="T39" s="12">
        <v>0</v>
      </c>
      <c r="U39" s="12">
        <v>0</v>
      </c>
      <c r="V39" s="12">
        <v>0</v>
      </c>
      <c r="W39" s="12">
        <v>0</v>
      </c>
      <c r="X39" s="12">
        <v>1</v>
      </c>
      <c r="Y39" s="12">
        <v>0</v>
      </c>
      <c r="Z39" s="12">
        <v>0</v>
      </c>
      <c r="AA39" s="12">
        <v>0</v>
      </c>
      <c r="AB39" s="12">
        <v>0</v>
      </c>
      <c r="AC39" s="12">
        <v>0</v>
      </c>
      <c r="AD39" s="12">
        <f t="shared" si="1"/>
        <v>1</v>
      </c>
      <c r="AE39" s="38" t="s">
        <v>171</v>
      </c>
      <c r="AF39" s="38"/>
      <c r="AG39" s="38"/>
      <c r="AH39" s="38"/>
      <c r="AI39" s="38"/>
      <c r="AJ39" s="38"/>
      <c r="AK39" s="38"/>
      <c r="AL39" s="38"/>
      <c r="AM39" s="38"/>
      <c r="AN39" s="38"/>
      <c r="AO39" s="38"/>
      <c r="AP39" s="38"/>
      <c r="AQ39" s="38"/>
    </row>
    <row r="40" spans="1:43" x14ac:dyDescent="0.2">
      <c r="A40" s="11">
        <v>11795</v>
      </c>
      <c r="B40" s="12">
        <v>20160326</v>
      </c>
      <c r="C40" s="11">
        <v>181247</v>
      </c>
      <c r="D40" s="12">
        <v>2</v>
      </c>
      <c r="E40" s="13">
        <v>-79.28</v>
      </c>
      <c r="F40" s="13">
        <v>31.4</v>
      </c>
      <c r="G40" s="13">
        <v>1398.35</v>
      </c>
      <c r="H40" s="13">
        <v>7.38</v>
      </c>
      <c r="I40" s="13">
        <v>0</v>
      </c>
      <c r="J40" s="13">
        <v>0.5</v>
      </c>
      <c r="K40" s="13">
        <v>0.75</v>
      </c>
      <c r="L40" s="12">
        <v>0</v>
      </c>
      <c r="M40" s="12">
        <v>0</v>
      </c>
      <c r="N40" s="12"/>
      <c r="O40" s="12"/>
      <c r="P40" s="12" t="s">
        <v>169</v>
      </c>
      <c r="Q40" s="12"/>
      <c r="R40" s="12"/>
      <c r="S40" s="12"/>
      <c r="T40" s="12">
        <v>0</v>
      </c>
      <c r="U40" s="12">
        <v>0</v>
      </c>
      <c r="V40" s="12">
        <v>0</v>
      </c>
      <c r="W40" s="12">
        <v>0</v>
      </c>
      <c r="X40" s="12">
        <v>1</v>
      </c>
      <c r="Y40" s="12">
        <v>0</v>
      </c>
      <c r="Z40" s="12">
        <v>0</v>
      </c>
      <c r="AA40" s="12">
        <v>0</v>
      </c>
      <c r="AB40" s="12">
        <v>0</v>
      </c>
      <c r="AC40" s="12">
        <v>0</v>
      </c>
      <c r="AD40" s="12">
        <f t="shared" si="1"/>
        <v>1</v>
      </c>
      <c r="AE40" s="38" t="s">
        <v>170</v>
      </c>
      <c r="AF40" s="38"/>
      <c r="AG40" s="38"/>
      <c r="AH40" s="38"/>
      <c r="AI40" s="38"/>
      <c r="AJ40" s="38"/>
      <c r="AK40" s="38"/>
      <c r="AL40" s="38"/>
      <c r="AM40" s="38"/>
      <c r="AN40" s="38"/>
      <c r="AO40" s="38"/>
      <c r="AP40" s="38"/>
      <c r="AQ40" s="38"/>
    </row>
    <row r="41" spans="1:43" x14ac:dyDescent="0.2">
      <c r="A41" s="11">
        <v>11795</v>
      </c>
      <c r="B41" s="12">
        <v>20160326</v>
      </c>
      <c r="C41" s="11">
        <v>181247</v>
      </c>
      <c r="D41" s="12">
        <v>3</v>
      </c>
      <c r="E41" s="13">
        <v>-79.349999999999994</v>
      </c>
      <c r="F41" s="13">
        <v>32.17</v>
      </c>
      <c r="G41" s="13">
        <v>1386.67</v>
      </c>
      <c r="H41" s="13">
        <v>5.62</v>
      </c>
      <c r="I41" s="13">
        <v>0</v>
      </c>
      <c r="J41" s="13">
        <v>0.85</v>
      </c>
      <c r="K41" s="13">
        <v>0.4</v>
      </c>
      <c r="L41" s="12">
        <v>0</v>
      </c>
      <c r="M41" s="12">
        <v>0</v>
      </c>
      <c r="N41" s="12"/>
      <c r="O41" s="12"/>
      <c r="P41" s="12" t="s">
        <v>169</v>
      </c>
      <c r="Q41" s="12"/>
      <c r="R41" s="12"/>
      <c r="S41" s="12"/>
      <c r="T41" s="12">
        <v>-1</v>
      </c>
      <c r="U41" s="12">
        <v>-1</v>
      </c>
      <c r="V41" s="12">
        <v>0</v>
      </c>
      <c r="W41" s="12">
        <v>-1</v>
      </c>
      <c r="X41" s="12">
        <v>1</v>
      </c>
      <c r="Y41" s="12">
        <v>-0.5</v>
      </c>
      <c r="Z41" s="12">
        <v>0</v>
      </c>
      <c r="AA41" s="12">
        <v>0</v>
      </c>
      <c r="AB41" s="12">
        <v>0</v>
      </c>
      <c r="AC41" s="12">
        <v>0</v>
      </c>
      <c r="AD41" s="12">
        <f t="shared" si="1"/>
        <v>-2.5</v>
      </c>
      <c r="AE41" s="38" t="s">
        <v>172</v>
      </c>
      <c r="AF41" s="38"/>
      <c r="AG41" s="38"/>
      <c r="AH41" s="38"/>
      <c r="AI41" s="38"/>
      <c r="AJ41" s="38"/>
      <c r="AK41" s="38"/>
      <c r="AL41" s="38"/>
      <c r="AM41" s="38"/>
      <c r="AN41" s="38"/>
      <c r="AO41" s="38"/>
      <c r="AP41" s="38"/>
      <c r="AQ41" s="38"/>
    </row>
    <row r="42" spans="1:43" x14ac:dyDescent="0.2">
      <c r="A42" s="11">
        <v>11847</v>
      </c>
      <c r="B42" s="12">
        <v>20160330</v>
      </c>
      <c r="C42" s="11">
        <v>25401</v>
      </c>
      <c r="D42" s="12">
        <v>1</v>
      </c>
      <c r="E42" s="13">
        <v>-76.12</v>
      </c>
      <c r="F42" s="13">
        <v>27.05</v>
      </c>
      <c r="G42" s="13">
        <v>1321.41</v>
      </c>
      <c r="H42" s="13">
        <v>6.75</v>
      </c>
      <c r="I42" s="13">
        <v>0</v>
      </c>
      <c r="J42" s="13">
        <v>0.4</v>
      </c>
      <c r="K42" s="13">
        <v>0.45</v>
      </c>
      <c r="L42" s="12">
        <v>0</v>
      </c>
      <c r="M42" s="12">
        <v>0</v>
      </c>
      <c r="N42" s="12"/>
      <c r="O42" s="12"/>
      <c r="P42" s="12" t="s">
        <v>169</v>
      </c>
      <c r="Q42" s="12"/>
      <c r="R42" s="12"/>
      <c r="S42" s="12"/>
      <c r="T42" s="12">
        <v>-1</v>
      </c>
      <c r="U42" s="12">
        <v>0.5</v>
      </c>
      <c r="V42" s="12">
        <v>0</v>
      </c>
      <c r="W42" s="12">
        <v>-0.5</v>
      </c>
      <c r="X42" s="12">
        <v>0.5</v>
      </c>
      <c r="Y42" s="12">
        <v>0.5</v>
      </c>
      <c r="Z42" s="12">
        <v>0</v>
      </c>
      <c r="AA42" s="12">
        <v>1</v>
      </c>
      <c r="AB42" s="12">
        <v>-1</v>
      </c>
      <c r="AC42" s="12">
        <v>1</v>
      </c>
      <c r="AD42" s="12">
        <f t="shared" si="1"/>
        <v>1</v>
      </c>
      <c r="AE42" s="38" t="s">
        <v>173</v>
      </c>
      <c r="AF42" s="38"/>
      <c r="AG42" s="38"/>
      <c r="AH42" s="38"/>
      <c r="AI42" s="38"/>
      <c r="AJ42" s="38"/>
      <c r="AK42" s="38"/>
      <c r="AL42" s="38"/>
      <c r="AM42" s="38"/>
      <c r="AN42" s="38"/>
      <c r="AO42" s="38"/>
      <c r="AP42" s="38"/>
      <c r="AQ42" s="38"/>
    </row>
    <row r="43" spans="1:43" x14ac:dyDescent="0.2">
      <c r="A43" s="11">
        <v>12011</v>
      </c>
      <c r="B43" s="12">
        <v>20160409</v>
      </c>
      <c r="C43" s="11">
        <v>153007</v>
      </c>
      <c r="D43" s="12">
        <v>1</v>
      </c>
      <c r="E43" s="13">
        <v>-99.75</v>
      </c>
      <c r="F43" s="13">
        <v>31.98</v>
      </c>
      <c r="G43" s="13">
        <v>1599.48</v>
      </c>
      <c r="H43" s="13">
        <v>7.12</v>
      </c>
      <c r="I43" s="13">
        <v>0.25</v>
      </c>
      <c r="J43" s="13">
        <v>1.05</v>
      </c>
      <c r="K43" s="13">
        <v>0.6</v>
      </c>
      <c r="L43" s="12">
        <v>626</v>
      </c>
      <c r="M43" s="12">
        <v>1</v>
      </c>
      <c r="N43" s="12"/>
      <c r="O43" s="12"/>
      <c r="P43" s="12" t="s">
        <v>54</v>
      </c>
      <c r="Q43" s="12"/>
      <c r="R43" s="12"/>
      <c r="S43" s="12"/>
      <c r="T43" s="12">
        <v>-0.5</v>
      </c>
      <c r="U43" s="12">
        <v>1</v>
      </c>
      <c r="V43" s="12">
        <v>0</v>
      </c>
      <c r="W43" s="12">
        <v>0.5</v>
      </c>
      <c r="X43" s="12">
        <v>0.5</v>
      </c>
      <c r="Y43" s="12">
        <v>0.5</v>
      </c>
      <c r="Z43" s="12">
        <v>0</v>
      </c>
      <c r="AA43" s="12">
        <v>-1</v>
      </c>
      <c r="AB43" s="12">
        <v>-1</v>
      </c>
      <c r="AC43" s="12">
        <v>-0.5</v>
      </c>
      <c r="AD43" s="12">
        <f t="shared" si="1"/>
        <v>-0.5</v>
      </c>
      <c r="AE43" s="38" t="s">
        <v>174</v>
      </c>
      <c r="AF43" s="38"/>
      <c r="AG43" s="38"/>
      <c r="AH43" s="38"/>
      <c r="AI43" s="38"/>
      <c r="AJ43" s="38"/>
      <c r="AK43" s="38"/>
      <c r="AL43" s="38"/>
      <c r="AM43" s="38"/>
      <c r="AN43" s="38"/>
      <c r="AO43" s="38"/>
      <c r="AP43" s="38"/>
      <c r="AQ43" s="38"/>
    </row>
    <row r="44" spans="1:43" x14ac:dyDescent="0.2">
      <c r="A44" s="11">
        <v>12072</v>
      </c>
      <c r="B44" s="15">
        <v>20160413</v>
      </c>
      <c r="C44" s="11">
        <v>133540</v>
      </c>
      <c r="D44" s="12">
        <v>1</v>
      </c>
      <c r="E44" s="13">
        <v>-91.02</v>
      </c>
      <c r="F44" s="13">
        <v>29.42</v>
      </c>
      <c r="G44" s="13">
        <v>5815.43</v>
      </c>
      <c r="H44" s="13">
        <v>7.5</v>
      </c>
      <c r="I44" s="13">
        <v>0</v>
      </c>
      <c r="J44" s="13">
        <v>1.4</v>
      </c>
      <c r="K44" s="13">
        <v>1.7</v>
      </c>
      <c r="L44" s="12">
        <v>1</v>
      </c>
      <c r="M44" s="12">
        <v>1</v>
      </c>
      <c r="N44" s="12"/>
      <c r="O44" s="12"/>
      <c r="P44" s="12" t="s">
        <v>139</v>
      </c>
      <c r="Q44" s="12"/>
      <c r="R44" s="12"/>
      <c r="S44" s="12"/>
      <c r="T44" s="12">
        <v>0.5</v>
      </c>
      <c r="U44" s="12">
        <v>1</v>
      </c>
      <c r="V44" s="12">
        <v>0</v>
      </c>
      <c r="W44" s="12">
        <v>1</v>
      </c>
      <c r="X44" s="12">
        <v>1</v>
      </c>
      <c r="Y44" s="12">
        <v>0.5</v>
      </c>
      <c r="Z44" s="12">
        <v>0</v>
      </c>
      <c r="AA44" s="12">
        <v>1</v>
      </c>
      <c r="AB44" s="12">
        <v>0</v>
      </c>
      <c r="AC44" s="12">
        <v>1</v>
      </c>
      <c r="AD44" s="12">
        <f t="shared" si="1"/>
        <v>6</v>
      </c>
      <c r="AE44" s="38" t="s">
        <v>175</v>
      </c>
      <c r="AF44" s="38"/>
      <c r="AG44" s="38"/>
      <c r="AH44" s="38"/>
      <c r="AI44" s="38"/>
      <c r="AJ44" s="38"/>
      <c r="AK44" s="38"/>
      <c r="AL44" s="38"/>
      <c r="AM44" s="38"/>
      <c r="AN44" s="38"/>
      <c r="AO44" s="38"/>
      <c r="AP44" s="38"/>
      <c r="AQ44" s="38"/>
    </row>
    <row r="45" spans="1:43" x14ac:dyDescent="0.2">
      <c r="A45" s="11">
        <v>12149</v>
      </c>
      <c r="B45" s="15">
        <v>20160418</v>
      </c>
      <c r="C45" s="11">
        <v>122244</v>
      </c>
      <c r="D45" s="12">
        <v>2</v>
      </c>
      <c r="E45" s="13">
        <v>-94.93</v>
      </c>
      <c r="F45" s="13">
        <v>30.1</v>
      </c>
      <c r="G45" s="13">
        <v>6525.17</v>
      </c>
      <c r="H45" s="13">
        <v>6.62</v>
      </c>
      <c r="I45" s="13">
        <v>0</v>
      </c>
      <c r="J45" s="13">
        <v>1.4</v>
      </c>
      <c r="K45" s="13">
        <v>1.45</v>
      </c>
      <c r="L45" s="12">
        <v>27</v>
      </c>
      <c r="M45" s="12">
        <v>1</v>
      </c>
      <c r="N45" s="12"/>
      <c r="O45" s="12"/>
      <c r="P45" s="12" t="s">
        <v>54</v>
      </c>
      <c r="Q45" s="12"/>
      <c r="R45" s="12"/>
      <c r="S45" s="12"/>
      <c r="T45" s="12">
        <v>1</v>
      </c>
      <c r="U45" s="12">
        <v>1</v>
      </c>
      <c r="V45" s="12">
        <v>0</v>
      </c>
      <c r="W45" s="12">
        <v>1</v>
      </c>
      <c r="X45" s="12">
        <v>1</v>
      </c>
      <c r="Y45" s="12">
        <v>1</v>
      </c>
      <c r="Z45" s="12">
        <v>0</v>
      </c>
      <c r="AA45" s="12">
        <v>1</v>
      </c>
      <c r="AB45" s="12">
        <v>0</v>
      </c>
      <c r="AC45" s="12">
        <v>1</v>
      </c>
      <c r="AD45" s="12">
        <f t="shared" si="1"/>
        <v>7</v>
      </c>
      <c r="AE45" s="38" t="s">
        <v>176</v>
      </c>
      <c r="AF45" s="38"/>
      <c r="AG45" s="38"/>
      <c r="AH45" s="38"/>
      <c r="AI45" s="38"/>
      <c r="AJ45" s="38"/>
      <c r="AK45" s="38"/>
      <c r="AL45" s="38"/>
      <c r="AM45" s="38"/>
      <c r="AN45" s="38"/>
      <c r="AO45" s="38"/>
      <c r="AP45" s="38"/>
      <c r="AQ45" s="38"/>
    </row>
    <row r="46" spans="1:43" x14ac:dyDescent="0.2">
      <c r="A46" s="11">
        <v>12155</v>
      </c>
      <c r="B46" s="12">
        <v>20160418</v>
      </c>
      <c r="C46" s="11">
        <v>220910</v>
      </c>
      <c r="D46" s="12">
        <v>1</v>
      </c>
      <c r="E46" s="13">
        <v>-92.18</v>
      </c>
      <c r="F46" s="13">
        <v>25.58</v>
      </c>
      <c r="G46" s="13">
        <v>2425.75</v>
      </c>
      <c r="H46" s="13">
        <v>6.62</v>
      </c>
      <c r="I46" s="13">
        <v>0</v>
      </c>
      <c r="J46" s="13">
        <v>0.4</v>
      </c>
      <c r="K46" s="13">
        <v>1.1000000000000001</v>
      </c>
      <c r="L46" s="12">
        <v>0</v>
      </c>
      <c r="M46" s="12">
        <v>0</v>
      </c>
      <c r="N46" s="12"/>
      <c r="O46" s="12"/>
      <c r="P46" s="12" t="s">
        <v>137</v>
      </c>
      <c r="Q46" s="12"/>
      <c r="R46" s="12"/>
      <c r="S46" s="12"/>
      <c r="T46" s="12">
        <v>0</v>
      </c>
      <c r="U46" s="12">
        <v>-1</v>
      </c>
      <c r="V46" s="12">
        <v>0</v>
      </c>
      <c r="W46" s="12">
        <v>0</v>
      </c>
      <c r="X46" s="12">
        <v>1</v>
      </c>
      <c r="Y46" s="12">
        <v>0.5</v>
      </c>
      <c r="Z46" s="12">
        <v>0</v>
      </c>
      <c r="AA46" s="12">
        <v>0</v>
      </c>
      <c r="AB46" s="12">
        <v>0</v>
      </c>
      <c r="AC46" s="12">
        <v>0</v>
      </c>
      <c r="AD46" s="12">
        <f t="shared" si="1"/>
        <v>0.5</v>
      </c>
      <c r="AE46" s="38" t="s">
        <v>178</v>
      </c>
      <c r="AF46" s="38"/>
      <c r="AG46" s="38"/>
      <c r="AH46" s="38"/>
      <c r="AI46" s="38"/>
      <c r="AJ46" s="38"/>
      <c r="AK46" s="38"/>
      <c r="AL46" s="38"/>
      <c r="AM46" s="38"/>
      <c r="AN46" s="38"/>
      <c r="AO46" s="38"/>
      <c r="AP46" s="38"/>
      <c r="AQ46" s="38"/>
    </row>
    <row r="47" spans="1:43" x14ac:dyDescent="0.2">
      <c r="A47" s="11">
        <v>12155</v>
      </c>
      <c r="B47" s="12">
        <v>20160418</v>
      </c>
      <c r="C47" s="11">
        <v>220910</v>
      </c>
      <c r="D47" s="12">
        <v>2</v>
      </c>
      <c r="E47" s="13">
        <v>-93.5</v>
      </c>
      <c r="F47" s="13">
        <v>29.03</v>
      </c>
      <c r="G47" s="13">
        <v>3594.81</v>
      </c>
      <c r="H47" s="13">
        <v>8</v>
      </c>
      <c r="I47" s="13">
        <v>0</v>
      </c>
      <c r="J47" s="13">
        <v>0.85</v>
      </c>
      <c r="K47" s="13">
        <v>1.7</v>
      </c>
      <c r="L47" s="12">
        <v>0</v>
      </c>
      <c r="M47" s="12">
        <v>0</v>
      </c>
      <c r="N47" s="12"/>
      <c r="O47" s="12"/>
      <c r="P47" s="12" t="s">
        <v>177</v>
      </c>
      <c r="Q47" s="12"/>
      <c r="R47" s="12"/>
      <c r="S47" s="12"/>
      <c r="T47" s="12">
        <v>0.5</v>
      </c>
      <c r="U47" s="12">
        <v>1</v>
      </c>
      <c r="V47" s="12">
        <v>0</v>
      </c>
      <c r="W47" s="12">
        <v>1</v>
      </c>
      <c r="X47" s="12">
        <v>1</v>
      </c>
      <c r="Y47" s="12">
        <v>1</v>
      </c>
      <c r="Z47" s="12">
        <v>0</v>
      </c>
      <c r="AA47" s="12">
        <v>-1</v>
      </c>
      <c r="AB47" s="12">
        <v>0.5</v>
      </c>
      <c r="AC47" s="12">
        <v>-1</v>
      </c>
      <c r="AD47" s="12">
        <f t="shared" si="1"/>
        <v>3</v>
      </c>
      <c r="AE47" s="38" t="s">
        <v>179</v>
      </c>
      <c r="AF47" s="38"/>
      <c r="AG47" s="38"/>
      <c r="AH47" s="38"/>
      <c r="AI47" s="38"/>
      <c r="AJ47" s="38"/>
      <c r="AK47" s="38"/>
      <c r="AL47" s="38"/>
      <c r="AM47" s="38"/>
      <c r="AN47" s="38"/>
      <c r="AO47" s="38"/>
      <c r="AP47" s="38"/>
      <c r="AQ47" s="38"/>
    </row>
    <row r="48" spans="1:43" x14ac:dyDescent="0.2">
      <c r="A48" s="11">
        <v>12201</v>
      </c>
      <c r="B48" s="12">
        <v>20160421</v>
      </c>
      <c r="C48" s="11">
        <v>210754</v>
      </c>
      <c r="D48" s="12">
        <v>1</v>
      </c>
      <c r="E48" s="13">
        <v>-92.03</v>
      </c>
      <c r="F48" s="13">
        <v>30.23</v>
      </c>
      <c r="G48" s="13">
        <v>1148.47</v>
      </c>
      <c r="H48" s="13">
        <v>8.6199999999999992</v>
      </c>
      <c r="I48" s="13">
        <v>0</v>
      </c>
      <c r="J48" s="13">
        <v>0.5</v>
      </c>
      <c r="K48" s="13">
        <v>0.6</v>
      </c>
      <c r="L48" s="12">
        <v>10</v>
      </c>
      <c r="M48" s="12">
        <v>1</v>
      </c>
      <c r="N48" s="12"/>
      <c r="O48" s="12"/>
      <c r="P48" s="12" t="s">
        <v>117</v>
      </c>
      <c r="Q48" s="12"/>
      <c r="R48" s="12"/>
      <c r="S48" s="12"/>
      <c r="T48" s="12">
        <v>-1</v>
      </c>
      <c r="U48" s="12">
        <v>0.5</v>
      </c>
      <c r="V48" s="12">
        <v>0</v>
      </c>
      <c r="W48" s="12">
        <v>-1</v>
      </c>
      <c r="X48" s="12">
        <v>1</v>
      </c>
      <c r="Y48" s="12">
        <v>0.5</v>
      </c>
      <c r="Z48" s="12">
        <v>0</v>
      </c>
      <c r="AA48" s="12">
        <v>0.5</v>
      </c>
      <c r="AB48" s="12">
        <v>0.5</v>
      </c>
      <c r="AC48" s="12">
        <v>0.5</v>
      </c>
      <c r="AD48" s="12">
        <f t="shared" si="1"/>
        <v>1.5</v>
      </c>
      <c r="AE48" s="38" t="s">
        <v>180</v>
      </c>
      <c r="AF48" s="38"/>
      <c r="AG48" s="38"/>
      <c r="AH48" s="38"/>
      <c r="AI48" s="38"/>
      <c r="AJ48" s="38"/>
      <c r="AK48" s="38"/>
      <c r="AL48" s="38"/>
      <c r="AM48" s="38"/>
      <c r="AN48" s="38"/>
      <c r="AO48" s="38"/>
      <c r="AP48" s="38"/>
      <c r="AQ48" s="38"/>
    </row>
    <row r="49" spans="1:43" x14ac:dyDescent="0.2">
      <c r="A49" s="11">
        <v>12656</v>
      </c>
      <c r="B49" s="12">
        <v>20160521</v>
      </c>
      <c r="C49" s="11">
        <v>23236</v>
      </c>
      <c r="D49" s="12">
        <v>1</v>
      </c>
      <c r="E49" s="13">
        <v>-90.12</v>
      </c>
      <c r="F49" s="13">
        <v>26.83</v>
      </c>
      <c r="G49" s="13">
        <v>2151.59</v>
      </c>
      <c r="H49" s="13">
        <v>6.25</v>
      </c>
      <c r="I49" s="13">
        <v>0</v>
      </c>
      <c r="J49" s="13">
        <v>1</v>
      </c>
      <c r="K49" s="13">
        <v>0.6</v>
      </c>
      <c r="L49" s="12">
        <v>0</v>
      </c>
      <c r="M49" s="12">
        <v>0</v>
      </c>
      <c r="N49" s="12"/>
      <c r="O49" s="12"/>
      <c r="P49" s="12" t="s">
        <v>137</v>
      </c>
      <c r="Q49" s="12"/>
      <c r="R49" s="12"/>
      <c r="S49" s="12"/>
      <c r="T49" s="12">
        <v>0.5</v>
      </c>
      <c r="U49" s="12">
        <v>0.5</v>
      </c>
      <c r="V49" s="12">
        <v>0</v>
      </c>
      <c r="W49" s="12">
        <v>0.5</v>
      </c>
      <c r="X49" s="12">
        <v>0.5</v>
      </c>
      <c r="Y49" s="12">
        <v>0.5</v>
      </c>
      <c r="Z49" s="12">
        <v>0</v>
      </c>
      <c r="AA49" s="12">
        <v>-1</v>
      </c>
      <c r="AB49" s="12">
        <v>-1</v>
      </c>
      <c r="AC49" s="12">
        <v>-1</v>
      </c>
      <c r="AD49" s="12">
        <f t="shared" si="1"/>
        <v>-0.5</v>
      </c>
      <c r="AE49" s="38" t="s">
        <v>181</v>
      </c>
      <c r="AF49" s="38"/>
      <c r="AG49" s="38"/>
      <c r="AH49" s="38"/>
      <c r="AI49" s="38"/>
      <c r="AJ49" s="38"/>
      <c r="AK49" s="38"/>
      <c r="AL49" s="38"/>
      <c r="AM49" s="38"/>
      <c r="AN49" s="38"/>
      <c r="AO49" s="38"/>
      <c r="AP49" s="38"/>
      <c r="AQ49" s="38"/>
    </row>
    <row r="50" spans="1:43" x14ac:dyDescent="0.2">
      <c r="A50" s="11">
        <v>12794</v>
      </c>
      <c r="B50" s="15">
        <v>20160529</v>
      </c>
      <c r="C50" s="11">
        <v>232436</v>
      </c>
      <c r="D50" s="12">
        <v>1</v>
      </c>
      <c r="E50" s="13">
        <v>-81.3</v>
      </c>
      <c r="F50" s="13">
        <v>28.95</v>
      </c>
      <c r="G50" s="13">
        <v>1433.56</v>
      </c>
      <c r="H50" s="13">
        <v>7.38</v>
      </c>
      <c r="I50" s="13">
        <v>0</v>
      </c>
      <c r="J50" s="13">
        <v>0.55000000000000004</v>
      </c>
      <c r="K50" s="13">
        <v>0.85</v>
      </c>
      <c r="L50" s="12">
        <v>21</v>
      </c>
      <c r="M50" s="12">
        <v>1</v>
      </c>
      <c r="N50" s="12"/>
      <c r="O50" s="12"/>
      <c r="P50" s="12" t="s">
        <v>122</v>
      </c>
      <c r="Q50" s="12"/>
      <c r="R50" s="12"/>
      <c r="S50" s="12"/>
      <c r="T50" s="12">
        <v>1</v>
      </c>
      <c r="U50" s="12">
        <v>0.5</v>
      </c>
      <c r="V50" s="12">
        <v>-1</v>
      </c>
      <c r="W50" s="12">
        <v>0.5</v>
      </c>
      <c r="X50" s="12">
        <v>0.5</v>
      </c>
      <c r="Y50" s="12">
        <v>1</v>
      </c>
      <c r="Z50" s="12">
        <v>0</v>
      </c>
      <c r="AA50" s="12">
        <v>-1</v>
      </c>
      <c r="AB50" s="12">
        <v>-1</v>
      </c>
      <c r="AC50" s="12">
        <v>-1</v>
      </c>
      <c r="AD50" s="12">
        <f t="shared" si="1"/>
        <v>-0.5</v>
      </c>
      <c r="AE50" s="38" t="s">
        <v>182</v>
      </c>
      <c r="AF50" s="38"/>
      <c r="AG50" s="38"/>
      <c r="AH50" s="38"/>
      <c r="AI50" s="38"/>
      <c r="AJ50" s="38"/>
      <c r="AK50" s="38"/>
      <c r="AL50" s="38"/>
      <c r="AM50" s="38"/>
      <c r="AN50" s="38"/>
      <c r="AO50" s="38"/>
      <c r="AP50" s="38"/>
      <c r="AQ50" s="38"/>
    </row>
    <row r="51" spans="1:43" x14ac:dyDescent="0.2">
      <c r="A51" s="11">
        <v>17242</v>
      </c>
      <c r="B51" s="12">
        <v>20170311</v>
      </c>
      <c r="C51" s="11">
        <v>223805</v>
      </c>
      <c r="D51" s="12">
        <v>1</v>
      </c>
      <c r="E51" s="13">
        <v>-94.12</v>
      </c>
      <c r="F51" s="13">
        <v>27.28</v>
      </c>
      <c r="G51" s="13">
        <v>1126.44</v>
      </c>
      <c r="H51" s="13">
        <v>6</v>
      </c>
      <c r="I51" s="13">
        <v>0</v>
      </c>
      <c r="J51" s="13">
        <v>0.6</v>
      </c>
      <c r="K51" s="13">
        <v>0.4</v>
      </c>
      <c r="L51" s="12">
        <v>0</v>
      </c>
      <c r="M51" s="12">
        <v>0</v>
      </c>
      <c r="N51" s="12"/>
      <c r="O51" s="12"/>
      <c r="P51" s="12" t="s">
        <v>137</v>
      </c>
      <c r="Q51" s="12"/>
      <c r="R51" s="12"/>
      <c r="S51" s="12"/>
      <c r="T51" s="12">
        <v>0.5</v>
      </c>
      <c r="U51" s="12">
        <v>-1</v>
      </c>
      <c r="V51" s="12">
        <v>0</v>
      </c>
      <c r="W51" s="12">
        <v>-1</v>
      </c>
      <c r="X51" s="12">
        <v>1</v>
      </c>
      <c r="Y51" s="12">
        <v>-0.5</v>
      </c>
      <c r="Z51" s="12">
        <v>0</v>
      </c>
      <c r="AA51" s="12">
        <v>0</v>
      </c>
      <c r="AB51" s="12">
        <v>0</v>
      </c>
      <c r="AC51" s="12">
        <v>0</v>
      </c>
      <c r="AD51" s="12">
        <f t="shared" si="1"/>
        <v>-1</v>
      </c>
      <c r="AE51" s="38" t="s">
        <v>183</v>
      </c>
      <c r="AF51" s="38"/>
      <c r="AG51" s="38"/>
      <c r="AH51" s="38"/>
      <c r="AI51" s="38"/>
      <c r="AJ51" s="38"/>
      <c r="AK51" s="38"/>
      <c r="AL51" s="38"/>
      <c r="AM51" s="38"/>
      <c r="AN51" s="38"/>
      <c r="AO51" s="38"/>
      <c r="AP51" s="38"/>
      <c r="AQ51" s="38"/>
    </row>
    <row r="52" spans="1:43" x14ac:dyDescent="0.2">
      <c r="A52" s="11">
        <v>17242</v>
      </c>
      <c r="B52" s="12">
        <v>20170311</v>
      </c>
      <c r="C52" s="11">
        <v>223805</v>
      </c>
      <c r="D52" s="12">
        <v>2</v>
      </c>
      <c r="E52" s="13">
        <v>-94.32</v>
      </c>
      <c r="F52" s="13">
        <v>27.62</v>
      </c>
      <c r="G52" s="13">
        <v>3697.24</v>
      </c>
      <c r="H52" s="13">
        <v>5.88</v>
      </c>
      <c r="I52" s="13">
        <v>0</v>
      </c>
      <c r="J52" s="13">
        <v>1.3</v>
      </c>
      <c r="K52" s="13">
        <v>0.9</v>
      </c>
      <c r="L52" s="12">
        <v>0</v>
      </c>
      <c r="M52" s="12">
        <v>0</v>
      </c>
      <c r="N52" s="12"/>
      <c r="O52" s="12"/>
      <c r="P52" s="12" t="s">
        <v>137</v>
      </c>
      <c r="Q52" s="12"/>
      <c r="R52" s="12"/>
      <c r="S52" s="12"/>
      <c r="T52" s="12">
        <v>0.5</v>
      </c>
      <c r="U52" s="12">
        <v>-1</v>
      </c>
      <c r="V52" s="12">
        <v>0</v>
      </c>
      <c r="W52" s="12">
        <v>1</v>
      </c>
      <c r="X52" s="12">
        <v>1</v>
      </c>
      <c r="Y52" s="12">
        <v>0.5</v>
      </c>
      <c r="Z52" s="12">
        <v>0</v>
      </c>
      <c r="AA52" s="12">
        <v>0</v>
      </c>
      <c r="AB52" s="12">
        <v>0</v>
      </c>
      <c r="AC52" s="12">
        <v>0</v>
      </c>
      <c r="AD52" s="12">
        <f t="shared" si="1"/>
        <v>2</v>
      </c>
      <c r="AE52" s="38" t="s">
        <v>184</v>
      </c>
      <c r="AF52" s="38"/>
      <c r="AG52" s="38"/>
      <c r="AH52" s="38"/>
      <c r="AI52" s="38"/>
      <c r="AJ52" s="38"/>
      <c r="AK52" s="38"/>
      <c r="AL52" s="38"/>
      <c r="AM52" s="38"/>
      <c r="AN52" s="38"/>
      <c r="AO52" s="38"/>
      <c r="AP52" s="38"/>
      <c r="AQ52" s="38"/>
    </row>
    <row r="53" spans="1:43" x14ac:dyDescent="0.2">
      <c r="A53" s="11">
        <v>17451</v>
      </c>
      <c r="B53" s="15">
        <v>20170325</v>
      </c>
      <c r="C53" s="11">
        <v>83938</v>
      </c>
      <c r="D53" s="12">
        <v>1</v>
      </c>
      <c r="E53" s="13">
        <v>-92.07</v>
      </c>
      <c r="F53" s="13">
        <v>31.73</v>
      </c>
      <c r="G53" s="13">
        <v>12199.56</v>
      </c>
      <c r="H53" s="13">
        <v>8.3800000000000008</v>
      </c>
      <c r="I53" s="13">
        <v>0</v>
      </c>
      <c r="J53" s="13">
        <v>3.5</v>
      </c>
      <c r="K53" s="13">
        <v>4</v>
      </c>
      <c r="L53" s="12">
        <v>48</v>
      </c>
      <c r="M53" s="12">
        <v>1</v>
      </c>
      <c r="N53" s="12"/>
      <c r="O53" s="12"/>
      <c r="P53" s="12" t="s">
        <v>185</v>
      </c>
      <c r="Q53" s="12"/>
      <c r="R53" s="12"/>
      <c r="S53" s="12"/>
      <c r="T53" s="12">
        <v>1</v>
      </c>
      <c r="U53" s="12">
        <v>1</v>
      </c>
      <c r="V53" s="12">
        <v>0</v>
      </c>
      <c r="W53" s="12">
        <v>1</v>
      </c>
      <c r="X53" s="12">
        <v>1</v>
      </c>
      <c r="Y53" s="12">
        <v>1</v>
      </c>
      <c r="Z53" s="12">
        <v>0</v>
      </c>
      <c r="AA53" s="12">
        <v>1</v>
      </c>
      <c r="AB53" s="12">
        <v>0.5</v>
      </c>
      <c r="AC53" s="12">
        <v>1</v>
      </c>
      <c r="AD53" s="12">
        <f t="shared" si="1"/>
        <v>7.5</v>
      </c>
      <c r="AE53" s="38" t="s">
        <v>186</v>
      </c>
      <c r="AF53" s="38"/>
      <c r="AG53" s="38"/>
      <c r="AH53" s="38"/>
      <c r="AI53" s="38"/>
      <c r="AJ53" s="38"/>
      <c r="AK53" s="38"/>
      <c r="AL53" s="38"/>
      <c r="AM53" s="38"/>
      <c r="AN53" s="38"/>
      <c r="AO53" s="38"/>
      <c r="AP53" s="38"/>
      <c r="AQ53" s="38"/>
    </row>
    <row r="54" spans="1:43" x14ac:dyDescent="0.2">
      <c r="A54" s="11">
        <v>17457</v>
      </c>
      <c r="B54" s="15">
        <v>20170325</v>
      </c>
      <c r="C54" s="11">
        <v>182424</v>
      </c>
      <c r="D54" s="12">
        <v>1</v>
      </c>
      <c r="E54" s="13">
        <v>-91.32</v>
      </c>
      <c r="F54" s="13">
        <v>29.5</v>
      </c>
      <c r="G54" s="13">
        <v>4304.54</v>
      </c>
      <c r="H54" s="13">
        <v>7.5</v>
      </c>
      <c r="I54" s="13">
        <v>0</v>
      </c>
      <c r="J54" s="13">
        <v>2</v>
      </c>
      <c r="K54" s="13">
        <v>1.35</v>
      </c>
      <c r="L54" s="12">
        <v>0</v>
      </c>
      <c r="M54" s="12">
        <v>0</v>
      </c>
      <c r="N54" s="12"/>
      <c r="O54" s="12"/>
      <c r="P54" s="12" t="s">
        <v>117</v>
      </c>
      <c r="Q54" s="12"/>
      <c r="R54" s="12"/>
      <c r="S54" s="12"/>
      <c r="T54" s="12">
        <v>1</v>
      </c>
      <c r="U54" s="12">
        <v>1</v>
      </c>
      <c r="V54" s="12">
        <v>0</v>
      </c>
      <c r="W54" s="12">
        <v>1</v>
      </c>
      <c r="X54" s="12">
        <v>0.5</v>
      </c>
      <c r="Y54" s="12">
        <v>1</v>
      </c>
      <c r="Z54" s="12">
        <v>0</v>
      </c>
      <c r="AA54" s="12">
        <v>1</v>
      </c>
      <c r="AB54" s="12">
        <v>1</v>
      </c>
      <c r="AC54" s="12">
        <v>1</v>
      </c>
      <c r="AD54" s="12">
        <f t="shared" si="1"/>
        <v>7.5</v>
      </c>
      <c r="AE54" s="38" t="s">
        <v>187</v>
      </c>
      <c r="AF54" s="38"/>
      <c r="AG54" s="38"/>
      <c r="AH54" s="38"/>
      <c r="AI54" s="38"/>
      <c r="AJ54" s="38"/>
      <c r="AK54" s="38"/>
      <c r="AL54" s="38"/>
      <c r="AM54" s="38"/>
      <c r="AN54" s="38"/>
      <c r="AO54" s="38"/>
      <c r="AP54" s="38"/>
      <c r="AQ54" s="38"/>
    </row>
    <row r="55" spans="1:43" x14ac:dyDescent="0.2">
      <c r="A55" s="11">
        <v>17534</v>
      </c>
      <c r="B55" s="12">
        <v>20170330</v>
      </c>
      <c r="C55" s="11">
        <v>171349</v>
      </c>
      <c r="D55" s="12">
        <v>1</v>
      </c>
      <c r="E55" s="13">
        <v>-92.7</v>
      </c>
      <c r="F55" s="13">
        <v>26.5</v>
      </c>
      <c r="G55" s="13">
        <v>1161.8499999999999</v>
      </c>
      <c r="H55" s="13">
        <v>8.25</v>
      </c>
      <c r="I55" s="13">
        <v>0</v>
      </c>
      <c r="J55" s="13">
        <v>0.45</v>
      </c>
      <c r="K55" s="13">
        <v>0.45</v>
      </c>
      <c r="L55" s="12">
        <v>0</v>
      </c>
      <c r="M55" s="12">
        <v>0</v>
      </c>
      <c r="N55" s="12"/>
      <c r="O55" s="12"/>
      <c r="P55" s="12" t="s">
        <v>137</v>
      </c>
      <c r="Q55" s="12"/>
      <c r="R55" s="12"/>
      <c r="S55" s="12"/>
      <c r="T55" s="12">
        <v>-1</v>
      </c>
      <c r="U55" s="12">
        <v>0</v>
      </c>
      <c r="V55" s="12">
        <v>0</v>
      </c>
      <c r="W55" s="12">
        <v>0</v>
      </c>
      <c r="X55" s="12">
        <v>1</v>
      </c>
      <c r="Y55" s="12">
        <v>0.5</v>
      </c>
      <c r="Z55" s="12">
        <v>0</v>
      </c>
      <c r="AA55" s="12">
        <v>-1</v>
      </c>
      <c r="AB55" s="12">
        <v>-1</v>
      </c>
      <c r="AC55" s="12">
        <v>-1</v>
      </c>
      <c r="AD55" s="12">
        <f t="shared" si="1"/>
        <v>-2.5</v>
      </c>
      <c r="AE55" s="38" t="s">
        <v>188</v>
      </c>
      <c r="AF55" s="38"/>
      <c r="AG55" s="38"/>
      <c r="AH55" s="38"/>
      <c r="AI55" s="38"/>
      <c r="AJ55" s="38"/>
      <c r="AK55" s="38"/>
      <c r="AL55" s="38"/>
      <c r="AM55" s="38"/>
      <c r="AN55" s="38"/>
      <c r="AO55" s="38"/>
      <c r="AP55" s="38"/>
      <c r="AQ55" s="38"/>
    </row>
    <row r="56" spans="1:43" x14ac:dyDescent="0.2">
      <c r="A56" s="11">
        <v>17549</v>
      </c>
      <c r="B56" s="12">
        <v>20170331</v>
      </c>
      <c r="C56" s="11">
        <v>162214</v>
      </c>
      <c r="D56" s="12">
        <v>1</v>
      </c>
      <c r="E56" s="13">
        <v>-84.43</v>
      </c>
      <c r="F56" s="13">
        <v>25.73</v>
      </c>
      <c r="G56" s="13">
        <v>4928.9399999999996</v>
      </c>
      <c r="H56" s="13">
        <v>5.38</v>
      </c>
      <c r="I56" s="13">
        <v>0</v>
      </c>
      <c r="J56" s="13">
        <v>1.9</v>
      </c>
      <c r="K56" s="13">
        <v>0.6</v>
      </c>
      <c r="L56" s="12">
        <v>0</v>
      </c>
      <c r="M56" s="12">
        <v>0</v>
      </c>
      <c r="N56" s="12"/>
      <c r="O56" s="12"/>
      <c r="P56" s="12" t="s">
        <v>137</v>
      </c>
      <c r="Q56" s="12"/>
      <c r="R56" s="12"/>
      <c r="S56" s="12"/>
      <c r="T56" s="12">
        <v>0.5</v>
      </c>
      <c r="U56" s="12">
        <v>-0.5</v>
      </c>
      <c r="V56" s="12">
        <v>0</v>
      </c>
      <c r="W56" s="12">
        <v>1</v>
      </c>
      <c r="X56" s="12">
        <v>1</v>
      </c>
      <c r="Y56" s="12">
        <v>0.5</v>
      </c>
      <c r="Z56" s="12">
        <v>0</v>
      </c>
      <c r="AA56" s="12">
        <v>0</v>
      </c>
      <c r="AB56" s="12">
        <v>0</v>
      </c>
      <c r="AC56" s="12">
        <v>0</v>
      </c>
      <c r="AD56" s="12">
        <f t="shared" si="1"/>
        <v>2.5</v>
      </c>
      <c r="AE56" s="38" t="s">
        <v>189</v>
      </c>
      <c r="AF56" s="38"/>
      <c r="AG56" s="38"/>
      <c r="AH56" s="38"/>
      <c r="AI56" s="38"/>
      <c r="AJ56" s="38"/>
      <c r="AK56" s="38"/>
      <c r="AL56" s="38"/>
      <c r="AM56" s="38"/>
      <c r="AN56" s="38"/>
      <c r="AO56" s="38"/>
      <c r="AP56" s="38"/>
      <c r="AQ56" s="38"/>
    </row>
    <row r="57" spans="1:43" x14ac:dyDescent="0.2">
      <c r="A57" s="11">
        <v>17580</v>
      </c>
      <c r="B57" s="12">
        <v>20170402</v>
      </c>
      <c r="C57" s="11">
        <v>161039</v>
      </c>
      <c r="D57" s="12">
        <v>1</v>
      </c>
      <c r="E57" s="13">
        <v>-94.9</v>
      </c>
      <c r="F57" s="13">
        <v>31.77</v>
      </c>
      <c r="G57" s="13">
        <v>1077.4000000000001</v>
      </c>
      <c r="H57" s="13">
        <v>9.1199999999999992</v>
      </c>
      <c r="I57" s="13">
        <v>0</v>
      </c>
      <c r="J57" s="13">
        <v>0.45</v>
      </c>
      <c r="K57" s="13">
        <v>0.5</v>
      </c>
      <c r="L57" s="12">
        <v>118</v>
      </c>
      <c r="M57" s="12">
        <v>1</v>
      </c>
      <c r="N57" s="12"/>
      <c r="O57" s="12"/>
      <c r="P57" s="12" t="s">
        <v>54</v>
      </c>
      <c r="Q57" s="12"/>
      <c r="R57" s="12"/>
      <c r="S57" s="12"/>
      <c r="T57" s="12">
        <v>0.5</v>
      </c>
      <c r="U57" s="12">
        <v>0.5</v>
      </c>
      <c r="V57" s="12">
        <v>1</v>
      </c>
      <c r="W57" s="12">
        <v>-1</v>
      </c>
      <c r="X57" s="12">
        <v>1</v>
      </c>
      <c r="Y57" s="12">
        <v>-0.5</v>
      </c>
      <c r="Z57" s="12">
        <v>0</v>
      </c>
      <c r="AA57" s="12">
        <v>-1</v>
      </c>
      <c r="AB57" s="12">
        <v>-1</v>
      </c>
      <c r="AC57" s="12">
        <v>0.5</v>
      </c>
      <c r="AD57" s="12">
        <f t="shared" si="1"/>
        <v>0</v>
      </c>
      <c r="AE57" s="38" t="s">
        <v>191</v>
      </c>
      <c r="AF57" s="38"/>
      <c r="AG57" s="38"/>
      <c r="AH57" s="38"/>
      <c r="AI57" s="38"/>
      <c r="AJ57" s="38"/>
      <c r="AK57" s="38"/>
      <c r="AL57" s="38"/>
      <c r="AM57" s="38"/>
      <c r="AN57" s="38"/>
      <c r="AO57" s="38"/>
      <c r="AP57" s="38"/>
      <c r="AQ57" s="38"/>
    </row>
    <row r="58" spans="1:43" x14ac:dyDescent="0.2">
      <c r="A58" s="11">
        <v>17580</v>
      </c>
      <c r="B58" s="12">
        <v>20170402</v>
      </c>
      <c r="C58" s="11">
        <v>161039</v>
      </c>
      <c r="D58" s="12">
        <v>2</v>
      </c>
      <c r="E58" s="13">
        <v>-94.3</v>
      </c>
      <c r="F58" s="13">
        <v>32.5</v>
      </c>
      <c r="G58" s="13">
        <v>1850.96</v>
      </c>
      <c r="H58" s="13">
        <v>9.5</v>
      </c>
      <c r="I58" s="13">
        <v>0</v>
      </c>
      <c r="J58" s="13">
        <v>0.85</v>
      </c>
      <c r="K58" s="13">
        <v>0.55000000000000004</v>
      </c>
      <c r="L58" s="12">
        <v>105</v>
      </c>
      <c r="M58" s="12">
        <v>1</v>
      </c>
      <c r="N58" s="12"/>
      <c r="O58" s="12"/>
      <c r="P58" s="12" t="s">
        <v>190</v>
      </c>
      <c r="Q58" s="12"/>
      <c r="R58" s="12"/>
      <c r="S58" s="12"/>
      <c r="T58" s="12">
        <v>-0.5</v>
      </c>
      <c r="U58" s="12">
        <v>-1</v>
      </c>
      <c r="V58" s="12">
        <v>1</v>
      </c>
      <c r="W58" s="12">
        <v>-1</v>
      </c>
      <c r="X58" s="12">
        <v>1</v>
      </c>
      <c r="Y58" s="12">
        <v>-0.5</v>
      </c>
      <c r="Z58" s="12">
        <v>0</v>
      </c>
      <c r="AA58" s="12">
        <v>-0.5</v>
      </c>
      <c r="AB58" s="12">
        <v>-1</v>
      </c>
      <c r="AC58" s="12">
        <v>0.5</v>
      </c>
      <c r="AD58" s="12">
        <f t="shared" si="1"/>
        <v>-2</v>
      </c>
      <c r="AE58" s="38" t="s">
        <v>192</v>
      </c>
      <c r="AF58" s="38"/>
      <c r="AG58" s="38"/>
      <c r="AH58" s="38"/>
      <c r="AI58" s="38"/>
      <c r="AJ58" s="38"/>
      <c r="AK58" s="38"/>
      <c r="AL58" s="38"/>
      <c r="AM58" s="38"/>
      <c r="AN58" s="38"/>
      <c r="AO58" s="38"/>
      <c r="AP58" s="38"/>
      <c r="AQ58" s="38"/>
    </row>
    <row r="59" spans="1:43" x14ac:dyDescent="0.2">
      <c r="A59" s="11">
        <v>17595</v>
      </c>
      <c r="B59" s="12">
        <v>20170403</v>
      </c>
      <c r="C59" s="11">
        <v>151629</v>
      </c>
      <c r="D59" s="12">
        <v>1</v>
      </c>
      <c r="E59" s="13">
        <v>-86.35</v>
      </c>
      <c r="F59" s="13">
        <v>31.05</v>
      </c>
      <c r="G59" s="13">
        <v>4607.83</v>
      </c>
      <c r="H59" s="13">
        <v>8.75</v>
      </c>
      <c r="I59" s="13">
        <v>0</v>
      </c>
      <c r="J59" s="13">
        <v>1.1499999999999999</v>
      </c>
      <c r="K59" s="13">
        <v>1.05</v>
      </c>
      <c r="L59" s="12">
        <v>80</v>
      </c>
      <c r="M59" s="12">
        <v>1</v>
      </c>
      <c r="N59" s="12"/>
      <c r="O59" s="12"/>
      <c r="P59" s="12" t="s">
        <v>193</v>
      </c>
      <c r="Q59" s="12"/>
      <c r="R59" s="12"/>
      <c r="S59" s="12"/>
      <c r="T59" s="12">
        <v>0.5</v>
      </c>
      <c r="U59" s="12">
        <v>1</v>
      </c>
      <c r="V59" s="12">
        <v>0</v>
      </c>
      <c r="W59" s="12">
        <v>0.5</v>
      </c>
      <c r="X59" s="12">
        <v>1</v>
      </c>
      <c r="Y59" s="12">
        <v>1</v>
      </c>
      <c r="Z59" s="12">
        <v>0</v>
      </c>
      <c r="AA59" s="12">
        <v>1</v>
      </c>
      <c r="AB59" s="12">
        <v>0.5</v>
      </c>
      <c r="AC59" s="12">
        <v>1</v>
      </c>
      <c r="AD59" s="12">
        <f t="shared" si="1"/>
        <v>6.5</v>
      </c>
      <c r="AE59" s="38" t="s">
        <v>194</v>
      </c>
      <c r="AF59" s="38"/>
      <c r="AG59" s="38"/>
      <c r="AH59" s="38"/>
      <c r="AI59" s="38"/>
      <c r="AJ59" s="38"/>
      <c r="AK59" s="38"/>
      <c r="AL59" s="38"/>
      <c r="AM59" s="38"/>
      <c r="AN59" s="38"/>
      <c r="AO59" s="38"/>
      <c r="AP59" s="38"/>
      <c r="AQ59" s="38"/>
    </row>
    <row r="60" spans="1:43" x14ac:dyDescent="0.2">
      <c r="A60" s="11">
        <v>17595</v>
      </c>
      <c r="B60" s="12">
        <v>20170403</v>
      </c>
      <c r="C60" s="11">
        <v>151629</v>
      </c>
      <c r="D60" s="12">
        <v>2</v>
      </c>
      <c r="E60" s="13">
        <v>-85.5</v>
      </c>
      <c r="F60" s="13">
        <v>31.7</v>
      </c>
      <c r="G60" s="13">
        <v>1919.84</v>
      </c>
      <c r="H60" s="13">
        <v>9.3800000000000008</v>
      </c>
      <c r="I60" s="13">
        <v>0</v>
      </c>
      <c r="J60" s="13">
        <v>0.45</v>
      </c>
      <c r="K60" s="13">
        <v>0.95</v>
      </c>
      <c r="L60" s="12">
        <v>119</v>
      </c>
      <c r="M60" s="12">
        <v>1</v>
      </c>
      <c r="N60" s="12"/>
      <c r="O60" s="12"/>
      <c r="P60" s="12" t="s">
        <v>149</v>
      </c>
      <c r="Q60" s="12"/>
      <c r="R60" s="12"/>
      <c r="S60" s="12"/>
      <c r="T60" s="12">
        <v>0.5</v>
      </c>
      <c r="U60" s="12">
        <v>1</v>
      </c>
      <c r="V60" s="12">
        <v>0</v>
      </c>
      <c r="W60" s="12">
        <v>1</v>
      </c>
      <c r="X60" s="12">
        <v>1</v>
      </c>
      <c r="Y60" s="12">
        <v>1</v>
      </c>
      <c r="Z60" s="12">
        <v>0</v>
      </c>
      <c r="AA60" s="12">
        <v>1</v>
      </c>
      <c r="AB60" s="12">
        <v>0.5</v>
      </c>
      <c r="AC60" s="12">
        <v>1</v>
      </c>
      <c r="AD60" s="12">
        <f t="shared" si="1"/>
        <v>7</v>
      </c>
      <c r="AE60" s="38" t="s">
        <v>195</v>
      </c>
      <c r="AF60" s="38"/>
      <c r="AG60" s="38"/>
      <c r="AH60" s="38"/>
      <c r="AI60" s="38"/>
      <c r="AJ60" s="38"/>
      <c r="AK60" s="38"/>
      <c r="AL60" s="38"/>
      <c r="AM60" s="38"/>
      <c r="AN60" s="38"/>
      <c r="AO60" s="38"/>
      <c r="AP60" s="38"/>
      <c r="AQ60" s="38"/>
    </row>
    <row r="61" spans="1:43" x14ac:dyDescent="0.2">
      <c r="A61" s="11">
        <v>17604</v>
      </c>
      <c r="B61" s="12">
        <v>20170404</v>
      </c>
      <c r="C61" s="11">
        <v>44434</v>
      </c>
      <c r="D61" s="12">
        <v>1</v>
      </c>
      <c r="E61" s="13">
        <v>-77.25</v>
      </c>
      <c r="F61" s="13">
        <v>31.95</v>
      </c>
      <c r="G61" s="13">
        <v>1652.37</v>
      </c>
      <c r="H61" s="13">
        <v>6.12</v>
      </c>
      <c r="I61" s="13">
        <v>0</v>
      </c>
      <c r="J61" s="13">
        <v>0.65</v>
      </c>
      <c r="K61" s="13">
        <v>0.75</v>
      </c>
      <c r="L61" s="12">
        <v>0</v>
      </c>
      <c r="M61" s="12">
        <v>0</v>
      </c>
      <c r="N61" s="12"/>
      <c r="O61" s="12"/>
      <c r="P61" s="12" t="s">
        <v>169</v>
      </c>
      <c r="Q61" s="12"/>
      <c r="R61" s="12"/>
      <c r="S61" s="12"/>
      <c r="T61" s="12">
        <v>-0.5</v>
      </c>
      <c r="U61" s="12">
        <v>1</v>
      </c>
      <c r="V61" s="12">
        <v>0</v>
      </c>
      <c r="W61" s="12">
        <v>1</v>
      </c>
      <c r="X61" s="12">
        <v>0.5</v>
      </c>
      <c r="Y61" s="12">
        <v>1</v>
      </c>
      <c r="Z61" s="12">
        <v>0</v>
      </c>
      <c r="AA61" s="12">
        <v>0</v>
      </c>
      <c r="AB61" s="12">
        <v>0</v>
      </c>
      <c r="AC61" s="12">
        <v>0</v>
      </c>
      <c r="AD61" s="12">
        <f t="shared" si="1"/>
        <v>3</v>
      </c>
      <c r="AE61" s="38" t="s">
        <v>196</v>
      </c>
      <c r="AF61" s="38"/>
      <c r="AG61" s="38"/>
      <c r="AH61" s="38"/>
      <c r="AI61" s="38"/>
      <c r="AJ61" s="38"/>
      <c r="AK61" s="38"/>
      <c r="AL61" s="38"/>
      <c r="AM61" s="38"/>
      <c r="AN61" s="38"/>
      <c r="AO61" s="38"/>
      <c r="AP61" s="38"/>
      <c r="AQ61" s="38"/>
    </row>
    <row r="62" spans="1:43" x14ac:dyDescent="0.2">
      <c r="A62" s="11">
        <v>17635</v>
      </c>
      <c r="B62" s="12">
        <v>20170406</v>
      </c>
      <c r="C62" s="11">
        <v>43326</v>
      </c>
      <c r="D62" s="12">
        <v>1</v>
      </c>
      <c r="E62" s="13">
        <v>-81.75</v>
      </c>
      <c r="F62" s="13">
        <v>31.33</v>
      </c>
      <c r="G62" s="13">
        <v>1927.56</v>
      </c>
      <c r="H62" s="13">
        <v>8.1199999999999992</v>
      </c>
      <c r="I62" s="13">
        <v>0</v>
      </c>
      <c r="J62" s="13">
        <v>1.05</v>
      </c>
      <c r="K62" s="13">
        <v>1</v>
      </c>
      <c r="L62" s="12">
        <v>11</v>
      </c>
      <c r="M62" s="12">
        <v>1</v>
      </c>
      <c r="N62" s="12"/>
      <c r="O62" s="12"/>
      <c r="P62" s="12" t="s">
        <v>197</v>
      </c>
      <c r="Q62" s="12"/>
      <c r="R62" s="12"/>
      <c r="S62" s="12"/>
      <c r="T62" s="12">
        <v>0.5</v>
      </c>
      <c r="U62" s="12">
        <v>1</v>
      </c>
      <c r="V62" s="12">
        <v>1</v>
      </c>
      <c r="W62" s="12">
        <v>1</v>
      </c>
      <c r="X62" s="12">
        <v>1</v>
      </c>
      <c r="Y62" s="12">
        <v>1</v>
      </c>
      <c r="Z62" s="12">
        <v>0</v>
      </c>
      <c r="AA62" s="12">
        <v>-1</v>
      </c>
      <c r="AB62" s="12">
        <v>-1</v>
      </c>
      <c r="AC62" s="12">
        <v>-1</v>
      </c>
      <c r="AD62" s="12">
        <f t="shared" si="1"/>
        <v>2.5</v>
      </c>
      <c r="AE62" s="38" t="s">
        <v>198</v>
      </c>
      <c r="AF62" s="38"/>
      <c r="AG62" s="38"/>
      <c r="AH62" s="38"/>
      <c r="AI62" s="38"/>
      <c r="AJ62" s="38"/>
      <c r="AK62" s="38"/>
      <c r="AL62" s="38"/>
      <c r="AM62" s="38"/>
      <c r="AN62" s="38"/>
      <c r="AO62" s="38"/>
      <c r="AP62" s="38"/>
      <c r="AQ62" s="38"/>
    </row>
    <row r="63" spans="1:43" x14ac:dyDescent="0.2">
      <c r="A63" s="11">
        <v>17650</v>
      </c>
      <c r="B63" s="12">
        <v>20170407</v>
      </c>
      <c r="C63" s="11">
        <v>34007</v>
      </c>
      <c r="D63" s="12">
        <v>1</v>
      </c>
      <c r="E63" s="13">
        <v>-75.45</v>
      </c>
      <c r="F63" s="13">
        <v>28.85</v>
      </c>
      <c r="G63" s="13">
        <v>1110.05</v>
      </c>
      <c r="H63" s="13">
        <v>6.62</v>
      </c>
      <c r="I63" s="13">
        <v>0</v>
      </c>
      <c r="J63" s="13">
        <v>0.75</v>
      </c>
      <c r="K63" s="13">
        <v>0.65</v>
      </c>
      <c r="L63" s="12">
        <v>0</v>
      </c>
      <c r="M63" s="12">
        <v>0</v>
      </c>
      <c r="N63" s="12"/>
      <c r="O63" s="12"/>
      <c r="P63" s="12" t="s">
        <v>169</v>
      </c>
      <c r="Q63" s="12"/>
      <c r="R63" s="12"/>
      <c r="S63" s="12"/>
      <c r="T63" s="12">
        <v>0.5</v>
      </c>
      <c r="U63" s="12">
        <v>1</v>
      </c>
      <c r="V63" s="12">
        <v>0</v>
      </c>
      <c r="W63" s="12">
        <v>1</v>
      </c>
      <c r="X63" s="12">
        <v>0.5</v>
      </c>
      <c r="Y63" s="12">
        <v>0.5</v>
      </c>
      <c r="Z63" s="12">
        <v>0</v>
      </c>
      <c r="AA63" s="12">
        <v>-1</v>
      </c>
      <c r="AB63" s="12">
        <v>-1</v>
      </c>
      <c r="AC63" s="12">
        <v>-1</v>
      </c>
      <c r="AD63" s="12">
        <f t="shared" si="1"/>
        <v>0.5</v>
      </c>
      <c r="AE63" s="38" t="s">
        <v>199</v>
      </c>
      <c r="AF63" s="38"/>
      <c r="AG63" s="38"/>
      <c r="AH63" s="38"/>
      <c r="AI63" s="38"/>
      <c r="AJ63" s="38"/>
      <c r="AK63" s="38"/>
      <c r="AL63" s="38"/>
      <c r="AM63" s="38"/>
      <c r="AN63" s="38"/>
      <c r="AO63" s="38"/>
      <c r="AP63" s="38"/>
      <c r="AQ63" s="38"/>
    </row>
    <row r="64" spans="1:43" x14ac:dyDescent="0.2">
      <c r="A64" s="11">
        <v>17820</v>
      </c>
      <c r="B64" s="15">
        <v>20170418</v>
      </c>
      <c r="C64" s="11">
        <v>15756</v>
      </c>
      <c r="D64" s="12">
        <v>1</v>
      </c>
      <c r="E64" s="13">
        <v>-99.38</v>
      </c>
      <c r="F64" s="13">
        <v>27.05</v>
      </c>
      <c r="G64" s="13">
        <v>1183.77</v>
      </c>
      <c r="H64" s="13">
        <v>9.6199999999999992</v>
      </c>
      <c r="I64" s="13">
        <v>0</v>
      </c>
      <c r="J64" s="13">
        <v>0.6</v>
      </c>
      <c r="K64" s="13">
        <v>0.45</v>
      </c>
      <c r="L64" s="12">
        <v>138</v>
      </c>
      <c r="M64" s="12">
        <v>1</v>
      </c>
      <c r="N64" s="12"/>
      <c r="O64" s="12"/>
      <c r="P64" s="12" t="s">
        <v>54</v>
      </c>
      <c r="Q64" s="12"/>
      <c r="R64" s="12"/>
      <c r="S64" s="12"/>
      <c r="T64" s="12">
        <v>-1</v>
      </c>
      <c r="U64" s="12">
        <v>-0.5</v>
      </c>
      <c r="V64" s="12">
        <v>0</v>
      </c>
      <c r="W64" s="12">
        <v>-1</v>
      </c>
      <c r="X64" s="12">
        <v>0.5</v>
      </c>
      <c r="Y64" s="12">
        <v>0.5</v>
      </c>
      <c r="Z64" s="12">
        <v>0</v>
      </c>
      <c r="AA64" s="12">
        <v>-1</v>
      </c>
      <c r="AB64" s="12">
        <v>-1</v>
      </c>
      <c r="AC64" s="12">
        <v>-1</v>
      </c>
      <c r="AD64" s="12">
        <f t="shared" si="1"/>
        <v>-4.5</v>
      </c>
      <c r="AE64" s="38" t="s">
        <v>200</v>
      </c>
      <c r="AF64" s="38"/>
      <c r="AG64" s="38"/>
      <c r="AH64" s="38"/>
      <c r="AI64" s="38"/>
      <c r="AJ64" s="38"/>
      <c r="AK64" s="38"/>
      <c r="AL64" s="38"/>
      <c r="AM64" s="38"/>
      <c r="AN64" s="38"/>
      <c r="AO64" s="38"/>
      <c r="AP64" s="38"/>
      <c r="AQ64" s="38"/>
    </row>
    <row r="65" spans="1:43" x14ac:dyDescent="0.2">
      <c r="A65" s="11">
        <v>17826</v>
      </c>
      <c r="B65" s="12">
        <v>20170418</v>
      </c>
      <c r="C65" s="11">
        <v>114412</v>
      </c>
      <c r="D65" s="12">
        <v>1</v>
      </c>
      <c r="E65" s="13">
        <v>-95.32</v>
      </c>
      <c r="F65" s="13">
        <v>28.97</v>
      </c>
      <c r="G65" s="13">
        <v>2487.84</v>
      </c>
      <c r="H65" s="13">
        <v>8.5</v>
      </c>
      <c r="I65" s="13">
        <v>0</v>
      </c>
      <c r="J65" s="13">
        <v>0.7</v>
      </c>
      <c r="K65" s="13">
        <v>0.9</v>
      </c>
      <c r="L65" s="12">
        <v>0</v>
      </c>
      <c r="M65" s="12">
        <v>0</v>
      </c>
      <c r="N65" s="12"/>
      <c r="O65" s="12"/>
      <c r="P65" s="12" t="s">
        <v>160</v>
      </c>
      <c r="Q65" s="12"/>
      <c r="R65" s="12"/>
      <c r="S65" s="12"/>
      <c r="T65" s="12">
        <v>-1</v>
      </c>
      <c r="U65" s="12">
        <v>0.5</v>
      </c>
      <c r="V65" s="12">
        <v>0</v>
      </c>
      <c r="W65" s="12">
        <v>1</v>
      </c>
      <c r="X65" s="12">
        <v>1</v>
      </c>
      <c r="Y65" s="12">
        <v>0.5</v>
      </c>
      <c r="Z65" s="12">
        <v>0</v>
      </c>
      <c r="AA65" s="12">
        <v>1</v>
      </c>
      <c r="AB65" s="12">
        <v>0.5</v>
      </c>
      <c r="AC65" s="12">
        <v>1</v>
      </c>
      <c r="AD65" s="12">
        <f t="shared" si="1"/>
        <v>4.5</v>
      </c>
      <c r="AE65" s="38" t="s">
        <v>201</v>
      </c>
      <c r="AF65" s="38"/>
      <c r="AG65" s="38"/>
      <c r="AH65" s="38"/>
      <c r="AI65" s="38"/>
      <c r="AJ65" s="38"/>
      <c r="AK65" s="38"/>
      <c r="AL65" s="38"/>
      <c r="AM65" s="38"/>
      <c r="AN65" s="38"/>
      <c r="AO65" s="38"/>
      <c r="AP65" s="38"/>
      <c r="AQ65" s="38"/>
    </row>
    <row r="66" spans="1:43" x14ac:dyDescent="0.2">
      <c r="A66" s="11">
        <v>18219</v>
      </c>
      <c r="B66" s="12">
        <v>20170513</v>
      </c>
      <c r="C66" s="11">
        <v>173601</v>
      </c>
      <c r="D66" s="12">
        <v>1</v>
      </c>
      <c r="E66" s="13">
        <v>-85</v>
      </c>
      <c r="F66" s="13">
        <v>27.7</v>
      </c>
      <c r="G66" s="13">
        <v>1039.99</v>
      </c>
      <c r="H66" s="13">
        <v>7.62</v>
      </c>
      <c r="I66" s="13">
        <v>0</v>
      </c>
      <c r="J66" s="13">
        <v>0.75</v>
      </c>
      <c r="K66" s="13">
        <v>0.65</v>
      </c>
      <c r="L66" s="12">
        <v>0</v>
      </c>
      <c r="M66" s="12">
        <v>0</v>
      </c>
      <c r="N66" s="12"/>
      <c r="O66" s="12"/>
      <c r="P66" s="12" t="s">
        <v>137</v>
      </c>
      <c r="Q66" s="12"/>
      <c r="R66" s="12"/>
      <c r="S66" s="12"/>
      <c r="T66" s="12">
        <v>-0.5</v>
      </c>
      <c r="U66" s="12">
        <v>1</v>
      </c>
      <c r="V66" s="12">
        <v>0</v>
      </c>
      <c r="W66" s="12">
        <v>-0.5</v>
      </c>
      <c r="X66" s="12">
        <v>1</v>
      </c>
      <c r="Y66" s="12">
        <v>1</v>
      </c>
      <c r="Z66" s="12">
        <v>0</v>
      </c>
      <c r="AA66" s="12">
        <v>-1</v>
      </c>
      <c r="AB66" s="12">
        <v>-1</v>
      </c>
      <c r="AC66" s="12">
        <v>-1</v>
      </c>
      <c r="AD66" s="12">
        <f t="shared" si="1"/>
        <v>-1</v>
      </c>
      <c r="AE66" s="38" t="s">
        <v>203</v>
      </c>
      <c r="AF66" s="38"/>
      <c r="AG66" s="38"/>
      <c r="AH66" s="38"/>
      <c r="AI66" s="38"/>
      <c r="AJ66" s="38"/>
      <c r="AK66" s="38"/>
      <c r="AL66" s="38"/>
      <c r="AM66" s="38"/>
      <c r="AN66" s="38"/>
      <c r="AO66" s="38"/>
      <c r="AP66" s="38"/>
      <c r="AQ66" s="38"/>
    </row>
    <row r="67" spans="1:43" x14ac:dyDescent="0.2">
      <c r="A67" s="11">
        <v>18219</v>
      </c>
      <c r="B67" s="12">
        <v>20170513</v>
      </c>
      <c r="C67" s="11">
        <v>173601</v>
      </c>
      <c r="D67" s="12">
        <v>2</v>
      </c>
      <c r="E67" s="13">
        <v>-84.2</v>
      </c>
      <c r="F67" s="13">
        <v>28</v>
      </c>
      <c r="G67" s="13">
        <v>1228.17</v>
      </c>
      <c r="H67" s="13">
        <v>7.38</v>
      </c>
      <c r="I67" s="13">
        <v>0</v>
      </c>
      <c r="J67" s="13">
        <v>0.75</v>
      </c>
      <c r="K67" s="13">
        <v>0.45</v>
      </c>
      <c r="L67" s="12">
        <v>0</v>
      </c>
      <c r="M67" s="12">
        <v>0</v>
      </c>
      <c r="N67" s="12"/>
      <c r="O67" s="12"/>
      <c r="P67" s="12" t="s">
        <v>137</v>
      </c>
      <c r="Q67" s="12"/>
      <c r="R67" s="12"/>
      <c r="S67" s="12"/>
      <c r="T67" s="12">
        <v>-0.5</v>
      </c>
      <c r="U67" s="12">
        <v>1</v>
      </c>
      <c r="V67" s="12">
        <v>0</v>
      </c>
      <c r="W67" s="12">
        <v>-0.5</v>
      </c>
      <c r="X67" s="12">
        <v>0.5</v>
      </c>
      <c r="Y67" s="12">
        <v>1</v>
      </c>
      <c r="Z67" s="12">
        <v>0</v>
      </c>
      <c r="AA67" s="12">
        <v>-1</v>
      </c>
      <c r="AB67" s="12">
        <v>-1</v>
      </c>
      <c r="AC67" s="12">
        <v>-1</v>
      </c>
      <c r="AD67" s="12">
        <f t="shared" ref="AD67:AD81" si="2">SUM(T67:AC67)</f>
        <v>-1.5</v>
      </c>
      <c r="AE67" s="38" t="s">
        <v>202</v>
      </c>
      <c r="AF67" s="38"/>
      <c r="AG67" s="38"/>
      <c r="AH67" s="38"/>
      <c r="AI67" s="38"/>
      <c r="AJ67" s="38"/>
      <c r="AK67" s="38"/>
      <c r="AL67" s="38"/>
      <c r="AM67" s="38"/>
      <c r="AN67" s="38"/>
      <c r="AO67" s="38"/>
      <c r="AP67" s="38"/>
      <c r="AQ67" s="38"/>
    </row>
    <row r="68" spans="1:43" x14ac:dyDescent="0.2">
      <c r="A68" s="11">
        <v>18219</v>
      </c>
      <c r="B68" s="12">
        <v>20170513</v>
      </c>
      <c r="C68" s="11">
        <v>173601</v>
      </c>
      <c r="D68" s="12">
        <v>3</v>
      </c>
      <c r="E68" s="13">
        <v>-82</v>
      </c>
      <c r="F68" s="13">
        <v>32.200000000000003</v>
      </c>
      <c r="G68" s="13">
        <v>1177.04</v>
      </c>
      <c r="H68" s="13">
        <v>7.88</v>
      </c>
      <c r="I68" s="13">
        <v>0</v>
      </c>
      <c r="J68" s="13">
        <v>0.45</v>
      </c>
      <c r="K68" s="13">
        <v>0.65</v>
      </c>
      <c r="L68" s="12">
        <v>41</v>
      </c>
      <c r="M68" s="12">
        <v>1</v>
      </c>
      <c r="N68" s="12"/>
      <c r="O68" s="12"/>
      <c r="P68" s="12" t="s">
        <v>197</v>
      </c>
      <c r="Q68" s="12"/>
      <c r="R68" s="12"/>
      <c r="S68" s="12"/>
      <c r="T68" s="12">
        <v>0.5</v>
      </c>
      <c r="U68" s="12">
        <v>0.5</v>
      </c>
      <c r="V68" s="12">
        <v>0</v>
      </c>
      <c r="W68" s="12">
        <v>0.5</v>
      </c>
      <c r="X68" s="12">
        <v>0.5</v>
      </c>
      <c r="Y68" s="12">
        <v>0.5</v>
      </c>
      <c r="Z68" s="12">
        <v>0</v>
      </c>
      <c r="AA68" s="12">
        <v>-1</v>
      </c>
      <c r="AB68" s="12">
        <v>0.5</v>
      </c>
      <c r="AC68" s="12">
        <v>0.5</v>
      </c>
      <c r="AD68" s="12">
        <f t="shared" si="2"/>
        <v>2.5</v>
      </c>
      <c r="AE68" s="38" t="s">
        <v>204</v>
      </c>
      <c r="AF68" s="38"/>
      <c r="AG68" s="38"/>
      <c r="AH68" s="38"/>
      <c r="AI68" s="38"/>
      <c r="AJ68" s="38"/>
      <c r="AK68" s="38"/>
      <c r="AL68" s="38"/>
      <c r="AM68" s="38"/>
      <c r="AN68" s="38"/>
      <c r="AO68" s="38"/>
      <c r="AP68" s="38"/>
      <c r="AQ68" s="38"/>
    </row>
    <row r="69" spans="1:43" x14ac:dyDescent="0.2">
      <c r="A69" s="11">
        <v>18327</v>
      </c>
      <c r="B69" s="12">
        <v>20170520</v>
      </c>
      <c r="C69" s="11">
        <v>161735</v>
      </c>
      <c r="D69" s="12">
        <v>1</v>
      </c>
      <c r="E69" s="13">
        <v>-93.07</v>
      </c>
      <c r="F69" s="13">
        <v>32.47</v>
      </c>
      <c r="G69" s="13">
        <v>1877.55</v>
      </c>
      <c r="H69" s="13">
        <v>6.5</v>
      </c>
      <c r="I69" s="13">
        <v>0</v>
      </c>
      <c r="J69" s="13">
        <v>0.6</v>
      </c>
      <c r="K69" s="13">
        <v>1.3</v>
      </c>
      <c r="L69" s="12">
        <v>93</v>
      </c>
      <c r="M69" s="12">
        <v>1</v>
      </c>
      <c r="N69" s="12"/>
      <c r="O69" s="12"/>
      <c r="P69" s="12" t="s">
        <v>117</v>
      </c>
      <c r="Q69" s="12"/>
      <c r="R69" s="12"/>
      <c r="S69" s="12"/>
      <c r="T69" s="12">
        <v>1</v>
      </c>
      <c r="U69" s="12">
        <v>0.5</v>
      </c>
      <c r="V69" s="12">
        <v>0</v>
      </c>
      <c r="W69" s="12">
        <v>1</v>
      </c>
      <c r="X69" s="12">
        <v>0.5</v>
      </c>
      <c r="Y69" s="12">
        <v>0.5</v>
      </c>
      <c r="Z69" s="12">
        <v>0</v>
      </c>
      <c r="AA69" s="12">
        <v>0.5</v>
      </c>
      <c r="AB69" s="12">
        <v>0.5</v>
      </c>
      <c r="AC69" s="12">
        <v>0.5</v>
      </c>
      <c r="AD69" s="12">
        <f t="shared" si="2"/>
        <v>5</v>
      </c>
      <c r="AE69" s="38" t="s">
        <v>205</v>
      </c>
      <c r="AF69" s="38"/>
      <c r="AG69" s="38"/>
      <c r="AH69" s="38"/>
      <c r="AI69" s="38"/>
      <c r="AJ69" s="38"/>
      <c r="AK69" s="38"/>
      <c r="AL69" s="38"/>
      <c r="AM69" s="38"/>
      <c r="AN69" s="38"/>
      <c r="AO69" s="38"/>
      <c r="AP69" s="38"/>
      <c r="AQ69" s="38"/>
    </row>
    <row r="70" spans="1:43" x14ac:dyDescent="0.2">
      <c r="A70" s="11">
        <v>18342</v>
      </c>
      <c r="B70" s="12">
        <v>20170521</v>
      </c>
      <c r="C70" s="11">
        <v>152543</v>
      </c>
      <c r="D70" s="12">
        <v>1</v>
      </c>
      <c r="E70" s="13">
        <v>-86.3</v>
      </c>
      <c r="F70" s="13">
        <v>27.05</v>
      </c>
      <c r="G70" s="13">
        <v>1128.71</v>
      </c>
      <c r="H70" s="13">
        <v>6.25</v>
      </c>
      <c r="I70" s="13">
        <v>0</v>
      </c>
      <c r="J70" s="13">
        <v>0.75</v>
      </c>
      <c r="K70" s="13">
        <v>0.45</v>
      </c>
      <c r="L70" s="12">
        <v>0</v>
      </c>
      <c r="M70" s="12">
        <v>0</v>
      </c>
      <c r="N70" s="12"/>
      <c r="O70" s="12"/>
      <c r="P70" s="12" t="s">
        <v>137</v>
      </c>
      <c r="Q70" s="12"/>
      <c r="R70" s="12"/>
      <c r="S70" s="12"/>
      <c r="T70" s="12">
        <v>0.5</v>
      </c>
      <c r="U70" s="12">
        <v>0.5</v>
      </c>
      <c r="V70" s="12">
        <v>0</v>
      </c>
      <c r="W70" s="12">
        <v>0</v>
      </c>
      <c r="X70" s="12">
        <v>1</v>
      </c>
      <c r="Y70" s="12">
        <v>0</v>
      </c>
      <c r="Z70" s="12">
        <v>0</v>
      </c>
      <c r="AA70" s="12">
        <v>0</v>
      </c>
      <c r="AB70" s="12">
        <v>0</v>
      </c>
      <c r="AC70" s="12">
        <v>0</v>
      </c>
      <c r="AD70" s="12">
        <f t="shared" si="2"/>
        <v>2</v>
      </c>
      <c r="AE70" s="38" t="s">
        <v>206</v>
      </c>
      <c r="AF70" s="38"/>
      <c r="AG70" s="38"/>
      <c r="AH70" s="38"/>
      <c r="AI70" s="38"/>
      <c r="AJ70" s="38"/>
      <c r="AK70" s="38"/>
      <c r="AL70" s="38"/>
      <c r="AM70" s="38"/>
      <c r="AN70" s="38"/>
      <c r="AO70" s="38"/>
      <c r="AP70" s="38"/>
      <c r="AQ70" s="38"/>
    </row>
    <row r="71" spans="1:43" x14ac:dyDescent="0.2">
      <c r="A71" s="11">
        <v>18342</v>
      </c>
      <c r="B71" s="12">
        <v>20170521</v>
      </c>
      <c r="C71" s="11">
        <v>152543</v>
      </c>
      <c r="D71" s="12">
        <v>2</v>
      </c>
      <c r="E71" s="13">
        <v>-85.53</v>
      </c>
      <c r="F71" s="13">
        <v>28.28</v>
      </c>
      <c r="G71" s="13">
        <v>1197.8</v>
      </c>
      <c r="H71" s="13">
        <v>6.25</v>
      </c>
      <c r="I71" s="13">
        <v>0</v>
      </c>
      <c r="J71" s="13">
        <v>0.6</v>
      </c>
      <c r="K71" s="13">
        <v>0.4</v>
      </c>
      <c r="L71" s="12">
        <v>0</v>
      </c>
      <c r="M71" s="12">
        <v>0</v>
      </c>
      <c r="N71" s="12"/>
      <c r="O71" s="12"/>
      <c r="P71" s="12" t="s">
        <v>137</v>
      </c>
      <c r="Q71" s="12"/>
      <c r="R71" s="12"/>
      <c r="S71" s="12"/>
      <c r="T71" s="12">
        <v>-1</v>
      </c>
      <c r="U71" s="12">
        <v>0.5</v>
      </c>
      <c r="V71" s="12">
        <v>0</v>
      </c>
      <c r="W71" s="12">
        <v>0</v>
      </c>
      <c r="X71" s="12">
        <v>1</v>
      </c>
      <c r="Y71" s="12">
        <v>0</v>
      </c>
      <c r="Z71" s="12">
        <v>0</v>
      </c>
      <c r="AA71" s="12">
        <v>0</v>
      </c>
      <c r="AB71" s="12">
        <v>0</v>
      </c>
      <c r="AC71" s="12">
        <v>0</v>
      </c>
      <c r="AD71" s="12">
        <f t="shared" si="2"/>
        <v>0.5</v>
      </c>
      <c r="AE71" s="38" t="s">
        <v>192</v>
      </c>
      <c r="AF71" s="38"/>
      <c r="AG71" s="38"/>
      <c r="AH71" s="38"/>
      <c r="AI71" s="38"/>
      <c r="AJ71" s="38"/>
      <c r="AK71" s="38"/>
      <c r="AL71" s="38"/>
      <c r="AM71" s="38"/>
      <c r="AN71" s="38"/>
      <c r="AO71" s="38"/>
      <c r="AP71" s="38"/>
      <c r="AQ71" s="38"/>
    </row>
    <row r="72" spans="1:43" x14ac:dyDescent="0.2">
      <c r="A72" s="11">
        <v>18373</v>
      </c>
      <c r="B72" s="12">
        <v>20170523</v>
      </c>
      <c r="C72" s="11">
        <v>151400</v>
      </c>
      <c r="D72" s="12">
        <v>1</v>
      </c>
      <c r="E72" s="13">
        <v>-95.05</v>
      </c>
      <c r="F72" s="13">
        <v>25.8</v>
      </c>
      <c r="G72" s="13">
        <v>4870.17</v>
      </c>
      <c r="H72" s="13">
        <v>8.1199999999999992</v>
      </c>
      <c r="I72" s="13">
        <v>0</v>
      </c>
      <c r="J72" s="13">
        <v>1.25</v>
      </c>
      <c r="K72" s="13">
        <v>0.85</v>
      </c>
      <c r="L72" s="12">
        <v>0</v>
      </c>
      <c r="M72" s="12">
        <v>0</v>
      </c>
      <c r="N72" s="12"/>
      <c r="O72" s="12"/>
      <c r="P72" s="12" t="s">
        <v>137</v>
      </c>
      <c r="Q72" s="12"/>
      <c r="R72" s="12"/>
      <c r="S72" s="12"/>
      <c r="T72" s="12">
        <v>1</v>
      </c>
      <c r="U72" s="12">
        <v>1</v>
      </c>
      <c r="V72" s="12">
        <v>0</v>
      </c>
      <c r="W72" s="12">
        <v>0.5</v>
      </c>
      <c r="X72" s="12">
        <v>1</v>
      </c>
      <c r="Y72" s="12">
        <v>0.5</v>
      </c>
      <c r="Z72" s="12">
        <v>0</v>
      </c>
      <c r="AA72" s="12">
        <v>0</v>
      </c>
      <c r="AB72" s="12">
        <v>0</v>
      </c>
      <c r="AC72" s="12">
        <v>0</v>
      </c>
      <c r="AD72" s="12">
        <f t="shared" si="2"/>
        <v>4</v>
      </c>
      <c r="AE72" s="38" t="s">
        <v>207</v>
      </c>
      <c r="AF72" s="38"/>
      <c r="AG72" s="38"/>
      <c r="AH72" s="38"/>
      <c r="AI72" s="38"/>
      <c r="AJ72" s="38"/>
      <c r="AK72" s="38"/>
      <c r="AL72" s="38"/>
      <c r="AM72" s="38"/>
      <c r="AN72" s="38"/>
      <c r="AO72" s="38"/>
      <c r="AP72" s="38"/>
      <c r="AQ72" s="38"/>
    </row>
    <row r="73" spans="1:43" x14ac:dyDescent="0.2">
      <c r="A73" s="11">
        <v>18388</v>
      </c>
      <c r="B73" s="12">
        <v>20170524</v>
      </c>
      <c r="C73" s="11">
        <v>142324</v>
      </c>
      <c r="D73" s="12">
        <v>1</v>
      </c>
      <c r="E73" s="13">
        <v>-83.3</v>
      </c>
      <c r="F73" s="13">
        <v>29.33</v>
      </c>
      <c r="G73" s="13">
        <v>7114.73</v>
      </c>
      <c r="H73" s="13">
        <v>7.5</v>
      </c>
      <c r="I73" s="13">
        <v>0</v>
      </c>
      <c r="J73" s="13">
        <v>1.75</v>
      </c>
      <c r="K73" s="13">
        <v>1.7</v>
      </c>
      <c r="L73" s="12">
        <v>0</v>
      </c>
      <c r="M73" s="12">
        <v>0</v>
      </c>
      <c r="N73" s="12"/>
      <c r="O73" s="12"/>
      <c r="P73" s="12" t="s">
        <v>122</v>
      </c>
      <c r="Q73" s="12"/>
      <c r="R73" s="12"/>
      <c r="S73" s="12"/>
      <c r="T73" s="12">
        <v>-1</v>
      </c>
      <c r="U73" s="12">
        <v>0.5</v>
      </c>
      <c r="V73" s="12">
        <v>-0.5</v>
      </c>
      <c r="W73" s="12">
        <v>1</v>
      </c>
      <c r="X73" s="12">
        <v>1</v>
      </c>
      <c r="Y73" s="12">
        <v>0.5</v>
      </c>
      <c r="Z73" s="12">
        <v>0</v>
      </c>
      <c r="AA73" s="12">
        <v>1</v>
      </c>
      <c r="AB73" s="12">
        <v>0.5</v>
      </c>
      <c r="AC73" s="12">
        <v>1</v>
      </c>
      <c r="AD73" s="12">
        <f t="shared" si="2"/>
        <v>4</v>
      </c>
      <c r="AE73" s="38" t="s">
        <v>208</v>
      </c>
      <c r="AF73" s="38"/>
      <c r="AG73" s="38"/>
      <c r="AH73" s="38"/>
      <c r="AI73" s="38"/>
      <c r="AJ73" s="38"/>
      <c r="AK73" s="38"/>
      <c r="AL73" s="38"/>
      <c r="AM73" s="38"/>
      <c r="AN73" s="38"/>
      <c r="AO73" s="38"/>
      <c r="AP73" s="38"/>
      <c r="AQ73" s="38"/>
    </row>
    <row r="74" spans="1:43" x14ac:dyDescent="0.2">
      <c r="A74" s="11">
        <v>18388</v>
      </c>
      <c r="B74" s="12">
        <v>20170524</v>
      </c>
      <c r="C74" s="11">
        <v>142324</v>
      </c>
      <c r="D74" s="12">
        <v>2</v>
      </c>
      <c r="E74" s="13">
        <v>-83.5</v>
      </c>
      <c r="F74" s="13">
        <v>30.6</v>
      </c>
      <c r="G74" s="13">
        <v>1835.83</v>
      </c>
      <c r="H74" s="13">
        <v>6</v>
      </c>
      <c r="I74" s="13">
        <v>0</v>
      </c>
      <c r="J74" s="13">
        <v>0.75</v>
      </c>
      <c r="K74" s="13">
        <v>0.75</v>
      </c>
      <c r="L74" s="12">
        <v>48</v>
      </c>
      <c r="M74" s="12">
        <v>1</v>
      </c>
      <c r="N74" s="12"/>
      <c r="O74" s="12"/>
      <c r="P74" s="12" t="s">
        <v>209</v>
      </c>
      <c r="Q74" s="12"/>
      <c r="R74" s="12"/>
      <c r="S74" s="12"/>
      <c r="T74" s="12">
        <v>-1</v>
      </c>
      <c r="U74" s="12">
        <v>0.5</v>
      </c>
      <c r="V74" s="12">
        <v>-0.5</v>
      </c>
      <c r="W74" s="12">
        <v>-1</v>
      </c>
      <c r="X74" s="12">
        <v>1</v>
      </c>
      <c r="Y74" s="12">
        <v>0.5</v>
      </c>
      <c r="Z74" s="12">
        <v>0</v>
      </c>
      <c r="AA74" s="12">
        <v>-1</v>
      </c>
      <c r="AB74" s="12">
        <v>-1</v>
      </c>
      <c r="AC74" s="12">
        <v>1</v>
      </c>
      <c r="AD74" s="12">
        <f t="shared" si="2"/>
        <v>-1.5</v>
      </c>
      <c r="AE74" s="38" t="s">
        <v>210</v>
      </c>
      <c r="AF74" s="38"/>
      <c r="AG74" s="38"/>
      <c r="AH74" s="38"/>
      <c r="AI74" s="38"/>
      <c r="AJ74" s="38"/>
      <c r="AK74" s="38"/>
      <c r="AL74" s="38"/>
      <c r="AM74" s="38"/>
      <c r="AN74" s="38"/>
      <c r="AO74" s="38"/>
      <c r="AP74" s="38"/>
      <c r="AQ74" s="38"/>
    </row>
    <row r="75" spans="1:43" x14ac:dyDescent="0.2">
      <c r="A75" s="11">
        <v>18394</v>
      </c>
      <c r="B75" s="12">
        <v>20170525</v>
      </c>
      <c r="C75" s="11">
        <v>703</v>
      </c>
      <c r="D75" s="12">
        <v>1</v>
      </c>
      <c r="E75" s="13">
        <v>-80.2</v>
      </c>
      <c r="F75" s="13">
        <v>26.02</v>
      </c>
      <c r="G75" s="13">
        <v>5471.97</v>
      </c>
      <c r="H75" s="13">
        <v>9.3800000000000008</v>
      </c>
      <c r="I75" s="13">
        <v>0</v>
      </c>
      <c r="J75" s="13">
        <v>1.75</v>
      </c>
      <c r="K75" s="13">
        <v>2</v>
      </c>
      <c r="L75" s="12">
        <v>3</v>
      </c>
      <c r="M75" s="12">
        <v>1</v>
      </c>
      <c r="N75" s="12"/>
      <c r="O75" s="12"/>
      <c r="P75" s="12" t="s">
        <v>122</v>
      </c>
      <c r="Q75" s="12"/>
      <c r="R75" s="12"/>
      <c r="S75" s="12"/>
      <c r="T75" s="12">
        <v>0.5</v>
      </c>
      <c r="U75" s="12">
        <v>1</v>
      </c>
      <c r="V75" s="12">
        <v>0</v>
      </c>
      <c r="W75" s="12">
        <v>1</v>
      </c>
      <c r="X75" s="12">
        <v>0.5</v>
      </c>
      <c r="Y75" s="12">
        <v>0.5</v>
      </c>
      <c r="Z75" s="12">
        <v>0</v>
      </c>
      <c r="AA75" s="12">
        <v>0.5</v>
      </c>
      <c r="AB75" s="12">
        <v>0.5</v>
      </c>
      <c r="AC75" s="12">
        <v>0.5</v>
      </c>
      <c r="AD75" s="12">
        <f t="shared" si="2"/>
        <v>5</v>
      </c>
      <c r="AE75" s="38" t="s">
        <v>211</v>
      </c>
      <c r="AF75" s="38"/>
      <c r="AG75" s="38"/>
      <c r="AH75" s="38"/>
      <c r="AI75" s="38"/>
      <c r="AJ75" s="38"/>
      <c r="AK75" s="38"/>
      <c r="AL75" s="38"/>
      <c r="AM75" s="38"/>
      <c r="AN75" s="38"/>
      <c r="AO75" s="38"/>
      <c r="AP75" s="38"/>
      <c r="AQ75" s="38"/>
    </row>
    <row r="76" spans="1:43" x14ac:dyDescent="0.2">
      <c r="A76" s="11">
        <v>18403</v>
      </c>
      <c r="B76" s="12">
        <v>20170525</v>
      </c>
      <c r="C76" s="11">
        <v>133050</v>
      </c>
      <c r="D76" s="12">
        <v>1</v>
      </c>
      <c r="E76" s="13">
        <v>-76.73</v>
      </c>
      <c r="F76" s="13">
        <v>28.27</v>
      </c>
      <c r="G76" s="13">
        <v>2776.71</v>
      </c>
      <c r="H76" s="13">
        <v>8.8800000000000008</v>
      </c>
      <c r="I76" s="13">
        <v>0</v>
      </c>
      <c r="J76" s="13">
        <v>1.2</v>
      </c>
      <c r="K76" s="13">
        <v>0.5</v>
      </c>
      <c r="L76" s="12">
        <v>0</v>
      </c>
      <c r="M76" s="12">
        <v>0</v>
      </c>
      <c r="N76" s="12"/>
      <c r="O76" s="12"/>
      <c r="P76" s="12" t="s">
        <v>169</v>
      </c>
      <c r="Q76" s="12"/>
      <c r="R76" s="12"/>
      <c r="S76" s="12"/>
      <c r="T76" s="12">
        <v>0.5</v>
      </c>
      <c r="U76" s="12">
        <v>1</v>
      </c>
      <c r="V76" s="12">
        <v>0</v>
      </c>
      <c r="W76" s="12">
        <v>0.5</v>
      </c>
      <c r="X76" s="12">
        <v>1</v>
      </c>
      <c r="Y76" s="12">
        <v>1</v>
      </c>
      <c r="Z76" s="12">
        <v>0</v>
      </c>
      <c r="AA76" s="12">
        <v>-1</v>
      </c>
      <c r="AB76" s="12">
        <v>-1</v>
      </c>
      <c r="AC76" s="12">
        <v>-1</v>
      </c>
      <c r="AD76" s="12">
        <f t="shared" si="2"/>
        <v>1</v>
      </c>
      <c r="AE76" s="38" t="s">
        <v>212</v>
      </c>
      <c r="AF76" s="38"/>
      <c r="AG76" s="38"/>
      <c r="AH76" s="38"/>
      <c r="AI76" s="38"/>
      <c r="AJ76" s="38"/>
      <c r="AK76" s="38"/>
      <c r="AL76" s="38"/>
      <c r="AM76" s="38"/>
      <c r="AN76" s="38"/>
      <c r="AO76" s="38"/>
      <c r="AP76" s="38"/>
      <c r="AQ76" s="38"/>
    </row>
    <row r="77" spans="1:43" x14ac:dyDescent="0.2">
      <c r="A77" s="11">
        <v>18403</v>
      </c>
      <c r="B77" s="12">
        <v>20170525</v>
      </c>
      <c r="C77" s="11">
        <v>133050</v>
      </c>
      <c r="D77" s="12">
        <v>2</v>
      </c>
      <c r="E77" s="13">
        <v>-75.8</v>
      </c>
      <c r="F77" s="13">
        <v>28.8</v>
      </c>
      <c r="G77" s="13">
        <v>1273.0999999999999</v>
      </c>
      <c r="H77" s="13">
        <v>8.1199999999999992</v>
      </c>
      <c r="I77" s="13">
        <v>0</v>
      </c>
      <c r="J77" s="13">
        <v>0.85</v>
      </c>
      <c r="K77" s="13">
        <v>0.75</v>
      </c>
      <c r="L77" s="12">
        <v>0</v>
      </c>
      <c r="M77" s="12">
        <v>0</v>
      </c>
      <c r="N77" s="12"/>
      <c r="O77" s="12"/>
      <c r="P77" s="12" t="s">
        <v>169</v>
      </c>
      <c r="Q77" s="12"/>
      <c r="R77" s="12"/>
      <c r="S77" s="12"/>
      <c r="T77" s="12">
        <v>0.5</v>
      </c>
      <c r="U77" s="12">
        <v>1</v>
      </c>
      <c r="V77" s="12">
        <v>0</v>
      </c>
      <c r="W77" s="12">
        <v>0.5</v>
      </c>
      <c r="X77" s="12">
        <v>1</v>
      </c>
      <c r="Y77" s="12">
        <v>1</v>
      </c>
      <c r="Z77" s="12">
        <v>0</v>
      </c>
      <c r="AA77" s="12">
        <v>-1</v>
      </c>
      <c r="AB77" s="12">
        <v>-1</v>
      </c>
      <c r="AC77" s="12">
        <v>-1</v>
      </c>
      <c r="AD77" s="12">
        <f t="shared" si="2"/>
        <v>1</v>
      </c>
      <c r="AE77" s="38" t="s">
        <v>213</v>
      </c>
      <c r="AF77" s="38"/>
      <c r="AG77" s="38"/>
      <c r="AH77" s="38"/>
      <c r="AI77" s="38"/>
      <c r="AJ77" s="38"/>
      <c r="AK77" s="38"/>
      <c r="AL77" s="38"/>
      <c r="AM77" s="38"/>
      <c r="AN77" s="38"/>
      <c r="AO77" s="38"/>
      <c r="AP77" s="38"/>
      <c r="AQ77" s="38"/>
    </row>
    <row r="78" spans="1:43" x14ac:dyDescent="0.2">
      <c r="A78" s="11">
        <v>18465</v>
      </c>
      <c r="B78" s="12">
        <v>20170529</v>
      </c>
      <c r="C78" s="11">
        <v>131316</v>
      </c>
      <c r="D78" s="12">
        <v>1</v>
      </c>
      <c r="E78" s="13">
        <v>-86.9</v>
      </c>
      <c r="F78" s="13">
        <v>30</v>
      </c>
      <c r="G78" s="13">
        <v>1070.78</v>
      </c>
      <c r="H78" s="13">
        <v>7.25</v>
      </c>
      <c r="I78" s="13">
        <v>0</v>
      </c>
      <c r="J78" s="13">
        <v>0.65</v>
      </c>
      <c r="K78" s="13">
        <v>0.45</v>
      </c>
      <c r="L78" s="12">
        <v>0</v>
      </c>
      <c r="M78" s="12">
        <v>0</v>
      </c>
      <c r="N78" s="12"/>
      <c r="O78" s="12"/>
      <c r="P78" s="12" t="s">
        <v>137</v>
      </c>
      <c r="Q78" s="12"/>
      <c r="R78" s="12"/>
      <c r="S78" s="12"/>
      <c r="T78" s="12">
        <v>-1</v>
      </c>
      <c r="U78" s="12">
        <v>0.5</v>
      </c>
      <c r="V78" s="12">
        <v>0</v>
      </c>
      <c r="W78" s="12">
        <v>-1</v>
      </c>
      <c r="X78" s="12">
        <v>0.5</v>
      </c>
      <c r="Y78" s="12">
        <v>0.5</v>
      </c>
      <c r="Z78" s="12">
        <v>0</v>
      </c>
      <c r="AA78" s="12">
        <v>-1</v>
      </c>
      <c r="AB78" s="12">
        <v>-1</v>
      </c>
      <c r="AC78" s="12">
        <v>-1</v>
      </c>
      <c r="AD78" s="12">
        <f t="shared" si="2"/>
        <v>-3.5</v>
      </c>
      <c r="AE78" s="38" t="s">
        <v>200</v>
      </c>
      <c r="AF78" s="38"/>
      <c r="AG78" s="38"/>
      <c r="AH78" s="38"/>
      <c r="AI78" s="38"/>
      <c r="AJ78" s="38"/>
      <c r="AK78" s="38"/>
      <c r="AL78" s="38"/>
      <c r="AM78" s="38"/>
      <c r="AN78" s="38"/>
      <c r="AO78" s="38"/>
      <c r="AP78" s="38"/>
      <c r="AQ78" s="38"/>
    </row>
    <row r="79" spans="1:43" x14ac:dyDescent="0.2">
      <c r="A79" s="24">
        <v>22912</v>
      </c>
      <c r="B79" s="24">
        <v>20180311</v>
      </c>
      <c r="C79" s="24">
        <v>105801</v>
      </c>
      <c r="D79" s="25">
        <v>2</v>
      </c>
      <c r="E79" s="26">
        <v>-75.45</v>
      </c>
      <c r="F79" s="26">
        <v>25.45</v>
      </c>
      <c r="G79" s="26">
        <v>1060.6300000000001</v>
      </c>
      <c r="H79" s="26">
        <v>8.25</v>
      </c>
      <c r="I79" s="26">
        <v>0</v>
      </c>
      <c r="J79" s="26">
        <v>0.55000000000000004</v>
      </c>
      <c r="K79" s="26">
        <v>0.35</v>
      </c>
      <c r="L79" s="25">
        <v>0</v>
      </c>
      <c r="M79" s="25">
        <v>0</v>
      </c>
      <c r="P79" s="27" t="s">
        <v>169</v>
      </c>
      <c r="T79" s="27">
        <v>-1</v>
      </c>
      <c r="U79" s="27">
        <v>0.5</v>
      </c>
      <c r="V79" s="27">
        <v>0</v>
      </c>
      <c r="W79" s="27">
        <v>-1</v>
      </c>
      <c r="X79" s="27">
        <v>1</v>
      </c>
      <c r="Y79" s="27">
        <v>0.5</v>
      </c>
      <c r="Z79" s="27">
        <v>0</v>
      </c>
      <c r="AA79" s="27">
        <v>0</v>
      </c>
      <c r="AB79" s="27">
        <v>0</v>
      </c>
      <c r="AC79" s="27">
        <v>0</v>
      </c>
      <c r="AD79" s="27">
        <f t="shared" si="2"/>
        <v>0</v>
      </c>
      <c r="AE79" t="s">
        <v>214</v>
      </c>
    </row>
    <row r="80" spans="1:43" x14ac:dyDescent="0.2">
      <c r="A80" s="24">
        <v>23035</v>
      </c>
      <c r="B80" s="24">
        <v>20180319</v>
      </c>
      <c r="C80" s="24">
        <v>84614</v>
      </c>
      <c r="D80" s="25">
        <v>1</v>
      </c>
      <c r="E80" s="26">
        <v>-82.32</v>
      </c>
      <c r="F80" s="26">
        <v>31.15</v>
      </c>
      <c r="G80" s="26">
        <v>1031.7</v>
      </c>
      <c r="H80" s="26">
        <v>5.62</v>
      </c>
      <c r="I80" s="26">
        <v>0</v>
      </c>
      <c r="J80" s="26">
        <v>0.6</v>
      </c>
      <c r="K80" s="26">
        <v>0.35</v>
      </c>
      <c r="L80" s="25">
        <v>36</v>
      </c>
      <c r="M80" s="25">
        <v>1</v>
      </c>
      <c r="P80" s="27" t="s">
        <v>215</v>
      </c>
      <c r="T80" s="27">
        <v>0.5</v>
      </c>
      <c r="U80" s="27">
        <v>-1</v>
      </c>
      <c r="V80" s="27">
        <v>0</v>
      </c>
      <c r="W80" s="27">
        <v>-1</v>
      </c>
      <c r="X80" s="27">
        <v>0.5</v>
      </c>
      <c r="Y80" s="27">
        <v>0.5</v>
      </c>
      <c r="Z80" s="27">
        <v>0</v>
      </c>
      <c r="AA80" s="27">
        <v>0</v>
      </c>
      <c r="AB80" s="27">
        <v>0</v>
      </c>
      <c r="AC80" s="28">
        <v>0</v>
      </c>
      <c r="AD80" s="27">
        <f t="shared" si="2"/>
        <v>-0.5</v>
      </c>
      <c r="AE80" t="s">
        <v>216</v>
      </c>
    </row>
    <row r="81" spans="1:31" x14ac:dyDescent="0.2">
      <c r="A81" s="24">
        <v>23174</v>
      </c>
      <c r="B81" s="24">
        <v>20180328</v>
      </c>
      <c r="C81" s="24">
        <v>71559</v>
      </c>
      <c r="D81" s="25">
        <v>1</v>
      </c>
      <c r="E81" s="26">
        <v>-98.25</v>
      </c>
      <c r="F81" s="26">
        <v>30.03</v>
      </c>
      <c r="G81" s="26">
        <v>3050.96</v>
      </c>
      <c r="H81" s="26">
        <v>8</v>
      </c>
      <c r="I81" s="26">
        <v>0</v>
      </c>
      <c r="J81" s="26">
        <v>0.85</v>
      </c>
      <c r="K81" s="26">
        <v>0.9</v>
      </c>
      <c r="L81" s="25">
        <v>325</v>
      </c>
      <c r="M81" s="25">
        <v>1</v>
      </c>
      <c r="P81" s="27" t="s">
        <v>145</v>
      </c>
      <c r="T81" s="27">
        <v>-1</v>
      </c>
      <c r="U81" s="27">
        <v>0.5</v>
      </c>
      <c r="V81" s="27">
        <v>0</v>
      </c>
      <c r="W81" s="27">
        <v>0</v>
      </c>
      <c r="X81" s="27">
        <v>1</v>
      </c>
      <c r="Y81" s="27">
        <v>0.5</v>
      </c>
      <c r="Z81" s="27">
        <v>0</v>
      </c>
      <c r="AA81" s="27">
        <v>0</v>
      </c>
      <c r="AB81" s="27">
        <v>0</v>
      </c>
      <c r="AC81" s="28">
        <v>0</v>
      </c>
      <c r="AD81" s="27">
        <f t="shared" si="2"/>
        <v>1</v>
      </c>
      <c r="AE81" t="s">
        <v>217</v>
      </c>
    </row>
    <row r="82" spans="1:31" x14ac:dyDescent="0.2">
      <c r="A82" s="24">
        <v>23174</v>
      </c>
      <c r="B82" s="24">
        <v>20180328</v>
      </c>
      <c r="C82" s="24">
        <v>71559</v>
      </c>
      <c r="D82" s="25">
        <v>2</v>
      </c>
      <c r="E82" s="26">
        <v>-97.07</v>
      </c>
      <c r="F82" s="26">
        <v>31.33</v>
      </c>
      <c r="G82" s="26">
        <v>3617.48</v>
      </c>
      <c r="H82" s="26">
        <v>6.12</v>
      </c>
      <c r="I82" s="26">
        <v>0</v>
      </c>
      <c r="J82" s="26">
        <v>0.9</v>
      </c>
      <c r="K82" s="26">
        <v>1.1000000000000001</v>
      </c>
      <c r="L82" s="25">
        <v>111</v>
      </c>
      <c r="M82" s="25">
        <v>1</v>
      </c>
      <c r="P82" s="27" t="s">
        <v>145</v>
      </c>
      <c r="T82" s="27">
        <v>-0.5</v>
      </c>
      <c r="U82" s="27">
        <v>1</v>
      </c>
      <c r="V82" s="27">
        <v>0</v>
      </c>
      <c r="W82" s="27">
        <v>0</v>
      </c>
      <c r="X82" s="27">
        <v>-0.5</v>
      </c>
      <c r="Y82" s="27">
        <v>-0.5</v>
      </c>
      <c r="Z82" s="27">
        <v>0</v>
      </c>
      <c r="AA82" s="27">
        <v>0</v>
      </c>
      <c r="AB82" s="27">
        <v>0</v>
      </c>
      <c r="AC82" s="28">
        <v>0</v>
      </c>
      <c r="AD82" s="27">
        <f t="shared" ref="AD82:AD90" si="3">SUM(T82:AC82)</f>
        <v>-0.5</v>
      </c>
      <c r="AE82" t="s">
        <v>218</v>
      </c>
    </row>
    <row r="83" spans="1:31" x14ac:dyDescent="0.2">
      <c r="A83" s="24">
        <v>23373</v>
      </c>
      <c r="B83" s="24">
        <v>20180410</v>
      </c>
      <c r="C83" s="24">
        <v>22033</v>
      </c>
      <c r="D83" s="25">
        <v>1</v>
      </c>
      <c r="E83" s="26">
        <v>-78.900000000000006</v>
      </c>
      <c r="F83" s="26">
        <v>27.92</v>
      </c>
      <c r="G83" s="26">
        <v>1420.2</v>
      </c>
      <c r="H83" s="26">
        <v>5.5</v>
      </c>
      <c r="I83" s="26">
        <v>0</v>
      </c>
      <c r="J83" s="26">
        <v>0.55000000000000004</v>
      </c>
      <c r="K83" s="26">
        <v>0.5</v>
      </c>
      <c r="L83" s="25">
        <v>0</v>
      </c>
      <c r="M83" s="25">
        <v>0</v>
      </c>
      <c r="P83" s="27" t="s">
        <v>169</v>
      </c>
      <c r="T83" s="27">
        <v>0.5</v>
      </c>
      <c r="U83" s="27">
        <v>1</v>
      </c>
      <c r="V83" s="27">
        <v>0</v>
      </c>
      <c r="W83" s="27">
        <v>-0.5</v>
      </c>
      <c r="X83" s="27">
        <v>0.5</v>
      </c>
      <c r="Y83" s="27">
        <v>1</v>
      </c>
      <c r="Z83" s="27">
        <v>0</v>
      </c>
      <c r="AA83" s="27">
        <v>-1</v>
      </c>
      <c r="AB83" s="27">
        <v>-1</v>
      </c>
      <c r="AC83" s="28">
        <v>-1</v>
      </c>
      <c r="AD83" s="27">
        <f t="shared" si="3"/>
        <v>-0.5</v>
      </c>
      <c r="AE83" t="s">
        <v>219</v>
      </c>
    </row>
    <row r="84" spans="1:31" x14ac:dyDescent="0.2">
      <c r="A84" s="24">
        <v>23752</v>
      </c>
      <c r="B84" s="24">
        <v>20180504</v>
      </c>
      <c r="C84" s="24">
        <v>102846</v>
      </c>
      <c r="D84" s="25">
        <v>1</v>
      </c>
      <c r="E84" s="26">
        <v>-97.57</v>
      </c>
      <c r="F84" s="26">
        <v>31.9</v>
      </c>
      <c r="G84" s="26">
        <v>1312.12</v>
      </c>
      <c r="H84" s="26">
        <v>9.25</v>
      </c>
      <c r="I84" s="26">
        <v>0</v>
      </c>
      <c r="J84" s="26">
        <v>0.9</v>
      </c>
      <c r="K84" s="26">
        <v>0.35</v>
      </c>
      <c r="L84" s="25">
        <v>236</v>
      </c>
      <c r="M84" s="25">
        <v>1</v>
      </c>
      <c r="P84" s="27" t="s">
        <v>145</v>
      </c>
      <c r="T84" s="27">
        <v>0.5</v>
      </c>
      <c r="U84" s="27">
        <v>0.5</v>
      </c>
      <c r="V84" s="27">
        <v>0</v>
      </c>
      <c r="W84" s="27">
        <v>0</v>
      </c>
      <c r="X84" s="27">
        <v>1</v>
      </c>
      <c r="Y84" s="27">
        <v>0</v>
      </c>
      <c r="Z84" s="27">
        <v>0</v>
      </c>
      <c r="AA84" s="27">
        <v>0</v>
      </c>
      <c r="AB84" s="27">
        <v>0</v>
      </c>
      <c r="AC84" s="28">
        <v>0</v>
      </c>
      <c r="AD84" s="27">
        <f t="shared" si="3"/>
        <v>2</v>
      </c>
      <c r="AE84" t="s">
        <v>220</v>
      </c>
    </row>
    <row r="85" spans="1:31" x14ac:dyDescent="0.2">
      <c r="A85" s="24">
        <v>23911</v>
      </c>
      <c r="B85" s="29">
        <v>20180514</v>
      </c>
      <c r="C85" s="24">
        <v>161843</v>
      </c>
      <c r="D85" s="25">
        <v>1</v>
      </c>
      <c r="E85" s="26">
        <v>-80</v>
      </c>
      <c r="F85" s="26">
        <v>27.53</v>
      </c>
      <c r="G85" s="26">
        <v>1096.48</v>
      </c>
      <c r="H85" s="26">
        <v>6.88</v>
      </c>
      <c r="I85" s="26">
        <v>0</v>
      </c>
      <c r="J85" s="26">
        <v>0.75</v>
      </c>
      <c r="K85" s="26">
        <v>0.4</v>
      </c>
      <c r="L85" s="25">
        <v>0</v>
      </c>
      <c r="M85" s="25">
        <v>0</v>
      </c>
      <c r="P85" s="27" t="s">
        <v>221</v>
      </c>
      <c r="T85" s="27">
        <v>-1</v>
      </c>
      <c r="U85" s="27">
        <v>-1</v>
      </c>
      <c r="V85" s="27">
        <v>0</v>
      </c>
      <c r="W85" s="27">
        <v>-1</v>
      </c>
      <c r="X85" s="27">
        <v>0.5</v>
      </c>
      <c r="Y85" s="27">
        <v>0.5</v>
      </c>
      <c r="Z85" s="27">
        <v>0</v>
      </c>
      <c r="AA85" s="27">
        <v>-1</v>
      </c>
      <c r="AB85" s="27">
        <v>-1</v>
      </c>
      <c r="AC85" s="28">
        <v>-1</v>
      </c>
      <c r="AD85">
        <f t="shared" si="3"/>
        <v>-5</v>
      </c>
      <c r="AE85" t="s">
        <v>222</v>
      </c>
    </row>
    <row r="86" spans="1:31" x14ac:dyDescent="0.2">
      <c r="A86" s="24">
        <v>23951</v>
      </c>
      <c r="B86" s="24">
        <v>20180517</v>
      </c>
      <c r="C86" s="24">
        <v>53028</v>
      </c>
      <c r="D86" s="25">
        <v>1</v>
      </c>
      <c r="E86" s="26">
        <v>-79.55</v>
      </c>
      <c r="F86" s="26">
        <v>30.58</v>
      </c>
      <c r="G86" s="26">
        <v>1037.9100000000001</v>
      </c>
      <c r="H86" s="26">
        <v>6.38</v>
      </c>
      <c r="I86" s="26">
        <v>0</v>
      </c>
      <c r="J86" s="26">
        <v>0.25</v>
      </c>
      <c r="K86" s="26">
        <v>0.8</v>
      </c>
      <c r="L86" s="25">
        <v>0</v>
      </c>
      <c r="M86" s="25">
        <v>0</v>
      </c>
      <c r="P86" s="27" t="s">
        <v>169</v>
      </c>
      <c r="T86" s="27">
        <v>0.5</v>
      </c>
      <c r="U86" s="27">
        <v>0.5</v>
      </c>
      <c r="V86" s="27">
        <v>0</v>
      </c>
      <c r="W86" s="27">
        <v>-1</v>
      </c>
      <c r="X86" s="27">
        <v>0.5</v>
      </c>
      <c r="Y86" s="27">
        <v>0.5</v>
      </c>
      <c r="Z86" s="27">
        <v>0</v>
      </c>
      <c r="AA86" s="27">
        <v>-1</v>
      </c>
      <c r="AB86" s="27">
        <v>-1</v>
      </c>
      <c r="AC86" s="30">
        <v>-1</v>
      </c>
      <c r="AD86" s="31">
        <f t="shared" si="3"/>
        <v>-2</v>
      </c>
      <c r="AE86" t="s">
        <v>223</v>
      </c>
    </row>
    <row r="87" spans="1:31" x14ac:dyDescent="0.2">
      <c r="A87" s="24">
        <v>23951</v>
      </c>
      <c r="B87" s="24">
        <v>20180517</v>
      </c>
      <c r="C87" s="24">
        <v>53028</v>
      </c>
      <c r="D87" s="25">
        <v>2</v>
      </c>
      <c r="E87" s="26">
        <v>-79.069999999999993</v>
      </c>
      <c r="F87" s="26">
        <v>31.95</v>
      </c>
      <c r="G87" s="26">
        <v>1704.83</v>
      </c>
      <c r="H87" s="26">
        <v>5.75</v>
      </c>
      <c r="I87" s="26">
        <v>0</v>
      </c>
      <c r="J87" s="26">
        <v>0.7</v>
      </c>
      <c r="K87" s="26">
        <v>0.95</v>
      </c>
      <c r="L87" s="25">
        <v>0</v>
      </c>
      <c r="M87" s="25">
        <v>0</v>
      </c>
      <c r="P87" s="27" t="s">
        <v>169</v>
      </c>
      <c r="T87" s="27">
        <v>-0.5</v>
      </c>
      <c r="U87" s="27">
        <v>1</v>
      </c>
      <c r="V87" s="27">
        <v>0</v>
      </c>
      <c r="W87" s="27">
        <v>-1</v>
      </c>
      <c r="X87" s="27">
        <v>0.5</v>
      </c>
      <c r="Y87" s="27">
        <v>0.5</v>
      </c>
      <c r="Z87" s="27">
        <v>0</v>
      </c>
      <c r="AA87" s="27">
        <v>0</v>
      </c>
      <c r="AB87" s="27">
        <v>0</v>
      </c>
      <c r="AC87" s="30">
        <v>0</v>
      </c>
      <c r="AD87" s="31">
        <f t="shared" si="3"/>
        <v>0.5</v>
      </c>
      <c r="AE87" t="s">
        <v>224</v>
      </c>
    </row>
    <row r="88" spans="1:31" x14ac:dyDescent="0.2">
      <c r="A88" s="24">
        <v>24111</v>
      </c>
      <c r="B88" s="24">
        <v>20180527</v>
      </c>
      <c r="C88" s="24">
        <v>125701</v>
      </c>
      <c r="D88" s="25">
        <v>1</v>
      </c>
      <c r="E88" s="26">
        <v>-84.8</v>
      </c>
      <c r="F88" s="26">
        <v>26.92</v>
      </c>
      <c r="G88" s="26">
        <v>1488.24</v>
      </c>
      <c r="H88" s="26">
        <v>6</v>
      </c>
      <c r="I88" s="26">
        <v>0</v>
      </c>
      <c r="J88" s="26">
        <v>0.65</v>
      </c>
      <c r="K88" s="26">
        <v>0.8</v>
      </c>
      <c r="L88" s="25">
        <v>0</v>
      </c>
      <c r="M88" s="25">
        <v>0</v>
      </c>
      <c r="P88" s="27" t="s">
        <v>137</v>
      </c>
      <c r="T88" s="27">
        <v>0.5</v>
      </c>
      <c r="U88" s="27">
        <v>-1</v>
      </c>
      <c r="V88" s="27">
        <v>0</v>
      </c>
      <c r="W88" s="27">
        <v>1</v>
      </c>
      <c r="X88" s="27">
        <v>1</v>
      </c>
      <c r="Y88" s="27">
        <v>0.5</v>
      </c>
      <c r="Z88" s="27">
        <v>0</v>
      </c>
      <c r="AA88" s="27">
        <v>0</v>
      </c>
      <c r="AB88" s="27">
        <v>0</v>
      </c>
      <c r="AC88" s="30">
        <v>0</v>
      </c>
      <c r="AD88" s="31">
        <f t="shared" si="3"/>
        <v>2</v>
      </c>
      <c r="AE88" t="s">
        <v>225</v>
      </c>
    </row>
    <row r="89" spans="1:31" x14ac:dyDescent="0.2">
      <c r="A89" s="24">
        <v>24126</v>
      </c>
      <c r="B89" s="24">
        <v>20180528</v>
      </c>
      <c r="C89" s="24">
        <v>120419</v>
      </c>
      <c r="D89" s="25">
        <v>1</v>
      </c>
      <c r="E89" s="26">
        <v>-79.48</v>
      </c>
      <c r="F89" s="26">
        <v>31.5</v>
      </c>
      <c r="G89" s="26">
        <v>3927.01</v>
      </c>
      <c r="H89" s="26">
        <v>6.12</v>
      </c>
      <c r="I89" s="26">
        <v>0</v>
      </c>
      <c r="J89" s="26">
        <v>0.7</v>
      </c>
      <c r="K89" s="26">
        <v>2.15</v>
      </c>
      <c r="L89" s="25">
        <v>0</v>
      </c>
      <c r="M89" s="25">
        <v>0</v>
      </c>
      <c r="P89" s="27" t="s">
        <v>169</v>
      </c>
      <c r="T89" s="27">
        <v>0.5</v>
      </c>
      <c r="U89" s="27">
        <v>0.5</v>
      </c>
      <c r="V89" s="27">
        <v>0</v>
      </c>
      <c r="W89" s="27">
        <v>1</v>
      </c>
      <c r="X89" s="27">
        <v>1</v>
      </c>
      <c r="Y89" s="27">
        <v>0.5</v>
      </c>
      <c r="Z89" s="27">
        <v>0</v>
      </c>
      <c r="AA89" s="27">
        <v>0</v>
      </c>
      <c r="AB89" s="27">
        <v>0</v>
      </c>
      <c r="AC89" s="30">
        <v>0</v>
      </c>
      <c r="AD89" s="31">
        <f t="shared" si="3"/>
        <v>3.5</v>
      </c>
      <c r="AE89" t="s">
        <v>226</v>
      </c>
    </row>
    <row r="90" spans="1:31" x14ac:dyDescent="0.2">
      <c r="A90" s="24">
        <v>24157</v>
      </c>
      <c r="B90" s="24">
        <v>20180530</v>
      </c>
      <c r="C90" s="24">
        <v>115029</v>
      </c>
      <c r="D90" s="25">
        <v>1</v>
      </c>
      <c r="E90" s="26">
        <v>-83.53</v>
      </c>
      <c r="F90" s="26">
        <v>27</v>
      </c>
      <c r="G90" s="26">
        <v>1680.04</v>
      </c>
      <c r="H90" s="26">
        <v>7.5</v>
      </c>
      <c r="I90" s="26">
        <v>0</v>
      </c>
      <c r="J90" s="26">
        <v>0.3</v>
      </c>
      <c r="K90" s="26">
        <v>0.75</v>
      </c>
      <c r="L90" s="25">
        <v>0</v>
      </c>
      <c r="M90" s="25">
        <v>0</v>
      </c>
      <c r="P90" s="27" t="s">
        <v>137</v>
      </c>
      <c r="T90" s="27">
        <v>0.5</v>
      </c>
      <c r="U90" s="27">
        <v>0.5</v>
      </c>
      <c r="V90" s="27">
        <v>0</v>
      </c>
      <c r="W90" s="27">
        <v>-1</v>
      </c>
      <c r="X90" s="27">
        <v>1</v>
      </c>
      <c r="Y90" s="27">
        <v>0.5</v>
      </c>
      <c r="Z90" s="27">
        <v>0</v>
      </c>
      <c r="AA90" s="27">
        <v>0</v>
      </c>
      <c r="AB90" s="27">
        <v>0</v>
      </c>
      <c r="AC90" s="30">
        <v>0</v>
      </c>
      <c r="AD90" s="31">
        <f t="shared" si="3"/>
        <v>1.5</v>
      </c>
      <c r="AE90" t="s">
        <v>227</v>
      </c>
    </row>
    <row r="91" spans="1:31" x14ac:dyDescent="0.2">
      <c r="AC91" s="18"/>
    </row>
    <row r="92" spans="1:31" x14ac:dyDescent="0.2">
      <c r="AC92" s="18" t="s">
        <v>114</v>
      </c>
      <c r="AD92">
        <f>AVERAGE(AD3:AD90)</f>
        <v>1.5</v>
      </c>
    </row>
    <row r="93" spans="1:31" x14ac:dyDescent="0.2">
      <c r="AC93" s="18" t="s">
        <v>115</v>
      </c>
      <c r="AD93">
        <f>MAX(AD3:AD90)</f>
        <v>7.5</v>
      </c>
    </row>
    <row r="94" spans="1:31" x14ac:dyDescent="0.2">
      <c r="AC94" s="32" t="s">
        <v>116</v>
      </c>
      <c r="AD94">
        <f>MIN(AD3:AD90)</f>
        <v>-5</v>
      </c>
    </row>
  </sheetData>
  <mergeCells count="80">
    <mergeCell ref="AE74:AQ74"/>
    <mergeCell ref="AE75:AQ75"/>
    <mergeCell ref="AE76:AQ76"/>
    <mergeCell ref="AE77:AQ77"/>
    <mergeCell ref="AE78:AQ78"/>
    <mergeCell ref="AE69:AQ69"/>
    <mergeCell ref="AE70:AQ70"/>
    <mergeCell ref="AE71:AQ71"/>
    <mergeCell ref="AE72:AQ72"/>
    <mergeCell ref="AE73:AQ73"/>
    <mergeCell ref="AE64:AQ64"/>
    <mergeCell ref="AE65:AQ65"/>
    <mergeCell ref="AE66:AQ66"/>
    <mergeCell ref="AE67:AQ67"/>
    <mergeCell ref="AE68:AQ68"/>
    <mergeCell ref="AE59:AQ59"/>
    <mergeCell ref="AE60:AQ60"/>
    <mergeCell ref="AE61:AQ61"/>
    <mergeCell ref="AE62:AQ62"/>
    <mergeCell ref="AE63:AQ63"/>
    <mergeCell ref="AE54:AQ54"/>
    <mergeCell ref="AE55:AQ55"/>
    <mergeCell ref="AE56:AQ56"/>
    <mergeCell ref="AE57:AQ57"/>
    <mergeCell ref="AE58:AQ58"/>
    <mergeCell ref="AE49:AQ49"/>
    <mergeCell ref="AE50:AQ50"/>
    <mergeCell ref="AE51:AQ51"/>
    <mergeCell ref="AE52:AQ52"/>
    <mergeCell ref="AE53:AQ53"/>
    <mergeCell ref="AE44:AQ44"/>
    <mergeCell ref="AE45:AQ45"/>
    <mergeCell ref="AE46:AQ46"/>
    <mergeCell ref="AE47:AQ47"/>
    <mergeCell ref="AE48:AQ48"/>
    <mergeCell ref="AE39:AQ39"/>
    <mergeCell ref="AE40:AQ40"/>
    <mergeCell ref="AE41:AQ41"/>
    <mergeCell ref="AE42:AQ42"/>
    <mergeCell ref="AE43:AQ43"/>
    <mergeCell ref="AE34:AQ34"/>
    <mergeCell ref="AE35:AQ35"/>
    <mergeCell ref="AE36:AQ36"/>
    <mergeCell ref="AE37:AQ37"/>
    <mergeCell ref="AE38:AQ38"/>
    <mergeCell ref="AE29:AQ29"/>
    <mergeCell ref="AE30:AQ30"/>
    <mergeCell ref="AE31:AQ31"/>
    <mergeCell ref="AE32:AQ32"/>
    <mergeCell ref="AE33:AQ33"/>
    <mergeCell ref="AE24:AQ24"/>
    <mergeCell ref="AE25:AQ25"/>
    <mergeCell ref="AE26:AQ26"/>
    <mergeCell ref="AE27:AQ27"/>
    <mergeCell ref="AE28:AQ28"/>
    <mergeCell ref="AE19:AQ19"/>
    <mergeCell ref="AE20:AQ20"/>
    <mergeCell ref="AE21:AQ21"/>
    <mergeCell ref="AE22:AQ22"/>
    <mergeCell ref="AE23:AQ23"/>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1"/>
  <sheetViews>
    <sheetView tabSelected="1" topLeftCell="H1" zoomScaleNormal="100" workbookViewId="0">
      <pane ySplit="2" topLeftCell="A51" activePane="bottomLeft" state="frozen"/>
      <selection pane="bottomLeft" activeCell="AD72" sqref="AD72"/>
    </sheetView>
  </sheetViews>
  <sheetFormatPr defaultRowHeight="12.75" x14ac:dyDescent="0.2"/>
  <cols>
    <col min="1" max="1" width="6.42578125" style="1" customWidth="1"/>
    <col min="2" max="2" width="9" customWidth="1"/>
    <col min="3" max="3" width="8.140625" style="1" customWidth="1"/>
    <col min="4" max="4" width="4.5703125" customWidth="1"/>
    <col min="5" max="6" width="7.140625" style="2" customWidth="1"/>
    <col min="7" max="7" width="9" style="2" customWidth="1"/>
    <col min="8" max="9" width="5.140625" style="2" customWidth="1"/>
    <col min="10" max="11" width="6.42578125" style="2" customWidth="1"/>
    <col min="12" max="12" width="5.140625" customWidth="1"/>
    <col min="13" max="13" width="2.5703125" customWidth="1"/>
    <col min="14" max="14" width="7.28515625" customWidth="1"/>
    <col min="15" max="15" width="8.5703125" customWidth="1"/>
    <col min="16" max="16" width="7.140625" customWidth="1"/>
    <col min="17" max="17" width="6.85546875" customWidth="1"/>
    <col min="18" max="18" width="8" customWidth="1"/>
    <col min="19" max="19" width="6.140625" customWidth="1"/>
    <col min="20" max="20" width="7.140625" customWidth="1"/>
    <col min="21" max="21" width="10.85546875" customWidth="1"/>
    <col min="22" max="22" width="7.28515625" customWidth="1"/>
    <col min="23" max="23" width="11.5703125"/>
    <col min="24" max="25" width="8.42578125" customWidth="1"/>
    <col min="26" max="26" width="9.5703125" customWidth="1"/>
    <col min="27" max="27" width="9.7109375" customWidth="1"/>
    <col min="28" max="28" width="5.7109375" customWidth="1"/>
    <col min="29" max="29" width="10.140625" customWidth="1"/>
    <col min="30" max="30" width="13" customWidth="1"/>
    <col min="31" max="1025" width="11.5703125"/>
  </cols>
  <sheetData>
    <row r="1" spans="1:1024" s="4" customFormat="1" x14ac:dyDescent="0.2">
      <c r="A1" s="33" t="s">
        <v>39</v>
      </c>
      <c r="B1" s="33"/>
      <c r="C1" s="33"/>
      <c r="D1" s="33"/>
      <c r="E1" s="33"/>
      <c r="F1" s="33"/>
      <c r="G1" s="33"/>
      <c r="H1" s="33"/>
      <c r="I1" s="33"/>
      <c r="J1" s="33"/>
      <c r="K1" s="33"/>
      <c r="L1" s="33"/>
      <c r="M1" s="33"/>
      <c r="N1" s="33"/>
      <c r="O1" s="33"/>
      <c r="P1" s="33"/>
      <c r="Q1" s="33"/>
      <c r="R1" s="33"/>
      <c r="S1" s="33"/>
      <c r="T1" s="34" t="s">
        <v>1</v>
      </c>
      <c r="U1" s="34"/>
      <c r="V1" s="34"/>
      <c r="W1" s="34"/>
      <c r="X1" s="34"/>
      <c r="Y1" s="34"/>
      <c r="Z1" s="34"/>
      <c r="AA1" s="34"/>
      <c r="AB1" s="34"/>
      <c r="AC1" s="34"/>
      <c r="AD1" s="34"/>
      <c r="AE1" s="35" t="s">
        <v>2</v>
      </c>
      <c r="AF1" s="35"/>
      <c r="AG1" s="35"/>
      <c r="AH1" s="35"/>
      <c r="AI1" s="35"/>
      <c r="AJ1" s="35"/>
      <c r="AK1" s="35"/>
      <c r="AL1" s="35"/>
      <c r="AM1" s="35"/>
      <c r="AN1" s="35"/>
      <c r="AO1" s="35"/>
      <c r="AP1" s="35"/>
      <c r="AQ1" s="35"/>
      <c r="ALQ1"/>
      <c r="ALR1"/>
      <c r="ALS1"/>
      <c r="ALT1"/>
      <c r="ALU1"/>
      <c r="ALV1"/>
      <c r="ALW1"/>
      <c r="ALX1"/>
      <c r="ALY1"/>
      <c r="ALZ1"/>
      <c r="AMA1"/>
      <c r="AMB1"/>
      <c r="AMC1"/>
      <c r="AMD1"/>
      <c r="AME1"/>
      <c r="AMF1"/>
      <c r="AMG1"/>
      <c r="AMH1"/>
      <c r="AMI1"/>
      <c r="AMJ1"/>
    </row>
    <row r="2" spans="1:1024" s="10" customFormat="1" ht="51" x14ac:dyDescent="0.2">
      <c r="A2" s="5" t="s">
        <v>3</v>
      </c>
      <c r="B2" s="6" t="s">
        <v>4</v>
      </c>
      <c r="C2" s="5" t="s">
        <v>5</v>
      </c>
      <c r="D2" s="6" t="s">
        <v>6</v>
      </c>
      <c r="E2" s="7" t="s">
        <v>7</v>
      </c>
      <c r="F2" s="7" t="s">
        <v>8</v>
      </c>
      <c r="G2" s="7" t="s">
        <v>9</v>
      </c>
      <c r="H2" s="7" t="s">
        <v>10</v>
      </c>
      <c r="I2" s="7" t="s">
        <v>11</v>
      </c>
      <c r="J2" s="7" t="s">
        <v>12</v>
      </c>
      <c r="K2" s="7" t="s">
        <v>13</v>
      </c>
      <c r="L2" s="6" t="s">
        <v>14</v>
      </c>
      <c r="M2" s="6" t="s">
        <v>15</v>
      </c>
      <c r="N2" s="6" t="s">
        <v>16</v>
      </c>
      <c r="O2" s="6" t="s">
        <v>17</v>
      </c>
      <c r="P2" s="6" t="s">
        <v>18</v>
      </c>
      <c r="Q2" s="6" t="s">
        <v>19</v>
      </c>
      <c r="R2" s="6" t="s">
        <v>20</v>
      </c>
      <c r="S2" s="6" t="s">
        <v>21</v>
      </c>
      <c r="T2" s="8" t="s">
        <v>22</v>
      </c>
      <c r="U2" s="8" t="s">
        <v>40</v>
      </c>
      <c r="V2" s="8" t="s">
        <v>41</v>
      </c>
      <c r="W2" s="8" t="s">
        <v>25</v>
      </c>
      <c r="X2" s="8" t="s">
        <v>26</v>
      </c>
      <c r="Y2" s="8" t="s">
        <v>27</v>
      </c>
      <c r="Z2" s="8" t="s">
        <v>28</v>
      </c>
      <c r="AA2" s="8" t="s">
        <v>29</v>
      </c>
      <c r="AB2" s="8" t="s">
        <v>30</v>
      </c>
      <c r="AC2" s="8" t="s">
        <v>31</v>
      </c>
      <c r="AD2" s="9" t="s">
        <v>32</v>
      </c>
      <c r="AE2" s="36"/>
      <c r="AF2" s="36"/>
      <c r="AG2" s="36"/>
      <c r="AH2" s="36"/>
      <c r="AI2" s="36"/>
      <c r="AJ2" s="36"/>
      <c r="AK2" s="36"/>
      <c r="AL2" s="36"/>
      <c r="AM2" s="36"/>
      <c r="AN2" s="36"/>
      <c r="AO2" s="36"/>
      <c r="AP2" s="36"/>
      <c r="AQ2" s="36"/>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x14ac:dyDescent="0.2">
      <c r="A3" s="11">
        <v>703</v>
      </c>
      <c r="B3" s="12">
        <v>20140413</v>
      </c>
      <c r="C3" s="11">
        <v>205700</v>
      </c>
      <c r="D3" s="12">
        <v>1</v>
      </c>
      <c r="E3" s="13">
        <v>-94.57</v>
      </c>
      <c r="F3" s="13">
        <v>39.85</v>
      </c>
      <c r="G3" s="13">
        <v>2586.6799999999998</v>
      </c>
      <c r="H3" s="13">
        <v>7.88</v>
      </c>
      <c r="I3" s="13">
        <v>0</v>
      </c>
      <c r="J3" s="13">
        <v>0.8</v>
      </c>
      <c r="K3" s="13">
        <v>1.25</v>
      </c>
      <c r="L3" s="12">
        <v>298</v>
      </c>
      <c r="M3" s="12">
        <v>1</v>
      </c>
      <c r="N3" s="12"/>
      <c r="O3" s="12"/>
      <c r="P3" s="12" t="s">
        <v>43</v>
      </c>
      <c r="Q3" s="12"/>
      <c r="R3" s="12"/>
      <c r="S3" s="12"/>
      <c r="T3" s="12">
        <v>0.5</v>
      </c>
      <c r="U3" s="12">
        <v>-0.5</v>
      </c>
      <c r="V3" s="12">
        <v>1</v>
      </c>
      <c r="W3" s="12">
        <v>1</v>
      </c>
      <c r="X3" s="12">
        <v>1</v>
      </c>
      <c r="Y3" s="12">
        <v>1</v>
      </c>
      <c r="Z3" s="12">
        <v>0</v>
      </c>
      <c r="AA3" s="12">
        <v>0</v>
      </c>
      <c r="AB3" s="12">
        <v>0</v>
      </c>
      <c r="AC3" s="12">
        <v>0</v>
      </c>
      <c r="AD3" s="12">
        <f t="shared" ref="AD3:AD34" si="0">SUM(T3:AC3)</f>
        <v>4</v>
      </c>
      <c r="AE3" s="38" t="s">
        <v>42</v>
      </c>
      <c r="AF3" s="38"/>
      <c r="AG3" s="38"/>
      <c r="AH3" s="38"/>
      <c r="AI3" s="38"/>
      <c r="AJ3" s="38"/>
      <c r="AK3" s="38"/>
      <c r="AL3" s="38"/>
      <c r="AM3" s="38"/>
      <c r="AN3" s="38"/>
      <c r="AO3" s="38"/>
      <c r="AP3" s="38"/>
      <c r="AQ3" s="38"/>
    </row>
    <row r="4" spans="1:1024" x14ac:dyDescent="0.2">
      <c r="A4" s="11">
        <v>703</v>
      </c>
      <c r="B4" s="15">
        <v>20140413</v>
      </c>
      <c r="C4" s="11">
        <v>205700</v>
      </c>
      <c r="D4" s="12">
        <v>2</v>
      </c>
      <c r="E4" s="13">
        <v>-94.57</v>
      </c>
      <c r="F4" s="13">
        <v>41.38</v>
      </c>
      <c r="G4" s="13">
        <v>1020.6</v>
      </c>
      <c r="H4" s="13">
        <v>3.25</v>
      </c>
      <c r="I4" s="13">
        <v>0.25</v>
      </c>
      <c r="J4" s="13">
        <v>0.5</v>
      </c>
      <c r="K4" s="13">
        <v>0.8</v>
      </c>
      <c r="L4" s="12">
        <v>409</v>
      </c>
      <c r="M4" s="12">
        <v>1</v>
      </c>
      <c r="N4" s="12"/>
      <c r="O4" s="12"/>
      <c r="P4" s="12" t="s">
        <v>44</v>
      </c>
      <c r="Q4" s="12"/>
      <c r="R4" s="12"/>
      <c r="S4" s="12"/>
      <c r="T4" s="12">
        <v>-0.5</v>
      </c>
      <c r="U4" s="12">
        <v>1</v>
      </c>
      <c r="V4" s="12">
        <v>1</v>
      </c>
      <c r="W4" s="12">
        <v>1</v>
      </c>
      <c r="X4" s="12">
        <v>0.5</v>
      </c>
      <c r="Y4" s="12">
        <v>-0.5</v>
      </c>
      <c r="Z4" s="12">
        <v>0</v>
      </c>
      <c r="AA4" s="12">
        <v>1</v>
      </c>
      <c r="AB4" s="12">
        <v>0.5</v>
      </c>
      <c r="AC4" s="12">
        <v>1</v>
      </c>
      <c r="AD4" s="12">
        <f t="shared" si="0"/>
        <v>5</v>
      </c>
      <c r="AE4" s="38" t="s">
        <v>45</v>
      </c>
      <c r="AF4" s="38"/>
      <c r="AG4" s="38"/>
      <c r="AH4" s="38"/>
      <c r="AI4" s="38"/>
      <c r="AJ4" s="38"/>
      <c r="AK4" s="38"/>
      <c r="AL4" s="38"/>
      <c r="AM4" s="38"/>
      <c r="AN4" s="38"/>
      <c r="AO4" s="38"/>
      <c r="AP4" s="38"/>
      <c r="AQ4" s="38"/>
    </row>
    <row r="5" spans="1:1024" x14ac:dyDescent="0.2">
      <c r="A5" s="11">
        <v>1082</v>
      </c>
      <c r="B5" s="12">
        <v>20140508</v>
      </c>
      <c r="C5" s="11">
        <v>51522</v>
      </c>
      <c r="D5" s="12">
        <v>1</v>
      </c>
      <c r="E5" s="13">
        <v>-96.4</v>
      </c>
      <c r="F5" s="13">
        <v>41.72</v>
      </c>
      <c r="G5" s="13">
        <v>1937.9</v>
      </c>
      <c r="H5" s="13">
        <v>8.75</v>
      </c>
      <c r="I5" s="13">
        <v>0</v>
      </c>
      <c r="J5" s="13">
        <v>0.75</v>
      </c>
      <c r="K5" s="13">
        <v>0.6</v>
      </c>
      <c r="L5" s="12">
        <v>392</v>
      </c>
      <c r="M5" s="12">
        <v>1</v>
      </c>
      <c r="N5" s="12"/>
      <c r="O5" s="12"/>
      <c r="P5" s="12" t="s">
        <v>48</v>
      </c>
      <c r="Q5" s="12"/>
      <c r="R5" s="12"/>
      <c r="S5" s="12"/>
      <c r="T5" s="12">
        <v>-0.5</v>
      </c>
      <c r="U5" s="12">
        <v>0.5</v>
      </c>
      <c r="V5" s="12">
        <v>1</v>
      </c>
      <c r="W5" s="12">
        <v>-1</v>
      </c>
      <c r="X5" s="12">
        <v>0.5</v>
      </c>
      <c r="Y5" s="12">
        <v>0.5</v>
      </c>
      <c r="Z5" s="12">
        <v>0</v>
      </c>
      <c r="AA5" s="12">
        <v>0</v>
      </c>
      <c r="AB5" s="12">
        <v>0</v>
      </c>
      <c r="AC5" s="12">
        <v>0</v>
      </c>
      <c r="AD5" s="12">
        <f t="shared" si="0"/>
        <v>1</v>
      </c>
      <c r="AE5" s="38" t="s">
        <v>51</v>
      </c>
      <c r="AF5" s="38"/>
      <c r="AG5" s="38"/>
      <c r="AH5" s="38"/>
      <c r="AI5" s="38"/>
      <c r="AJ5" s="38"/>
      <c r="AK5" s="38"/>
      <c r="AL5" s="38"/>
      <c r="AM5" s="38"/>
      <c r="AN5" s="38"/>
      <c r="AO5" s="38"/>
      <c r="AP5" s="38"/>
      <c r="AQ5" s="38"/>
    </row>
    <row r="6" spans="1:1024" x14ac:dyDescent="0.2">
      <c r="A6" s="11">
        <v>1082</v>
      </c>
      <c r="B6" s="12">
        <v>20140508</v>
      </c>
      <c r="C6" s="11">
        <v>51522</v>
      </c>
      <c r="D6" s="12">
        <v>2</v>
      </c>
      <c r="E6" s="13">
        <v>-97.38</v>
      </c>
      <c r="F6" s="13">
        <v>43.97</v>
      </c>
      <c r="G6" s="13">
        <v>1557.13</v>
      </c>
      <c r="H6" s="13">
        <v>8</v>
      </c>
      <c r="I6" s="13">
        <v>0</v>
      </c>
      <c r="J6" s="13">
        <v>0.7</v>
      </c>
      <c r="K6" s="13">
        <v>0.7</v>
      </c>
      <c r="L6" s="12">
        <v>511</v>
      </c>
      <c r="M6" s="12">
        <v>1</v>
      </c>
      <c r="N6" s="12"/>
      <c r="O6" s="12"/>
      <c r="P6" s="12" t="s">
        <v>47</v>
      </c>
      <c r="Q6" s="12"/>
      <c r="R6" s="12"/>
      <c r="S6" s="12"/>
      <c r="T6" s="12">
        <v>0.5</v>
      </c>
      <c r="U6" s="12">
        <v>-1</v>
      </c>
      <c r="V6" s="12">
        <v>1</v>
      </c>
      <c r="W6" s="12">
        <v>0</v>
      </c>
      <c r="X6" s="12">
        <v>0.5</v>
      </c>
      <c r="Y6" s="12">
        <v>0.5</v>
      </c>
      <c r="Z6" s="12">
        <v>0</v>
      </c>
      <c r="AA6" s="12">
        <v>-1</v>
      </c>
      <c r="AB6" s="12">
        <v>-1</v>
      </c>
      <c r="AC6" s="12">
        <v>-1</v>
      </c>
      <c r="AD6" s="12">
        <f t="shared" si="0"/>
        <v>-1.5</v>
      </c>
      <c r="AE6" s="38" t="s">
        <v>49</v>
      </c>
      <c r="AF6" s="38"/>
      <c r="AG6" s="38"/>
      <c r="AH6" s="38"/>
      <c r="AI6" s="38"/>
      <c r="AJ6" s="38"/>
      <c r="AK6" s="38"/>
      <c r="AL6" s="38"/>
      <c r="AM6" s="38"/>
      <c r="AN6" s="38"/>
      <c r="AO6" s="38"/>
      <c r="AP6" s="38"/>
      <c r="AQ6" s="38"/>
    </row>
    <row r="7" spans="1:1024" x14ac:dyDescent="0.2">
      <c r="A7" s="11">
        <v>1082</v>
      </c>
      <c r="B7" s="12">
        <v>20140508</v>
      </c>
      <c r="C7" s="11">
        <v>51522</v>
      </c>
      <c r="D7" s="12">
        <v>3</v>
      </c>
      <c r="E7" s="13">
        <v>-92.8</v>
      </c>
      <c r="F7" s="13">
        <v>45.8</v>
      </c>
      <c r="G7" s="13">
        <v>2219.64</v>
      </c>
      <c r="H7" s="13">
        <v>8</v>
      </c>
      <c r="I7" s="13">
        <v>0</v>
      </c>
      <c r="J7" s="13">
        <v>1.75</v>
      </c>
      <c r="K7" s="13">
        <v>0.45</v>
      </c>
      <c r="L7" s="12">
        <v>265</v>
      </c>
      <c r="M7" s="12">
        <v>1</v>
      </c>
      <c r="N7" s="12"/>
      <c r="O7" s="12"/>
      <c r="P7" s="12" t="s">
        <v>50</v>
      </c>
      <c r="Q7" s="12"/>
      <c r="R7" s="12"/>
      <c r="S7" s="12"/>
      <c r="T7" s="12">
        <v>1</v>
      </c>
      <c r="U7" s="12">
        <v>1</v>
      </c>
      <c r="V7" s="12">
        <v>1</v>
      </c>
      <c r="W7" s="12">
        <v>0.5</v>
      </c>
      <c r="X7" s="12">
        <v>0.5</v>
      </c>
      <c r="Y7" s="12">
        <v>0.5</v>
      </c>
      <c r="Z7" s="12">
        <v>0</v>
      </c>
      <c r="AA7" s="12">
        <v>-1</v>
      </c>
      <c r="AB7" s="12">
        <v>-1</v>
      </c>
      <c r="AC7" s="12">
        <v>-1</v>
      </c>
      <c r="AD7" s="12">
        <f t="shared" si="0"/>
        <v>1.5</v>
      </c>
      <c r="AE7" s="38" t="s">
        <v>52</v>
      </c>
      <c r="AF7" s="38"/>
      <c r="AG7" s="38"/>
      <c r="AH7" s="38"/>
      <c r="AI7" s="38"/>
      <c r="AJ7" s="38"/>
      <c r="AK7" s="38"/>
      <c r="AL7" s="38"/>
      <c r="AM7" s="38"/>
      <c r="AN7" s="38"/>
      <c r="AO7" s="38"/>
      <c r="AP7" s="38"/>
      <c r="AQ7" s="38"/>
    </row>
    <row r="8" spans="1:1024" x14ac:dyDescent="0.2">
      <c r="A8" s="11">
        <v>1282</v>
      </c>
      <c r="B8" s="12">
        <v>20140521</v>
      </c>
      <c r="C8" s="11">
        <v>15114</v>
      </c>
      <c r="D8" s="12">
        <v>1</v>
      </c>
      <c r="E8" s="13">
        <v>-103.03</v>
      </c>
      <c r="F8" s="13">
        <v>41.75</v>
      </c>
      <c r="G8" s="13">
        <v>1199.18</v>
      </c>
      <c r="H8" s="13">
        <v>6.38</v>
      </c>
      <c r="I8" s="13">
        <v>1</v>
      </c>
      <c r="J8" s="13">
        <v>0.5</v>
      </c>
      <c r="K8" s="13">
        <v>0.55000000000000004</v>
      </c>
      <c r="L8" s="12">
        <v>1270</v>
      </c>
      <c r="M8" s="12">
        <v>1</v>
      </c>
      <c r="N8" s="12"/>
      <c r="O8" s="12"/>
      <c r="P8" s="12" t="s">
        <v>48</v>
      </c>
      <c r="Q8" s="12"/>
      <c r="R8" s="12"/>
      <c r="S8" s="12"/>
      <c r="T8" s="12">
        <v>0.5</v>
      </c>
      <c r="U8" s="12">
        <v>0.5</v>
      </c>
      <c r="V8" s="12">
        <v>1</v>
      </c>
      <c r="W8" s="12">
        <v>-1</v>
      </c>
      <c r="X8" s="12">
        <v>1</v>
      </c>
      <c r="Y8" s="12">
        <v>0.5</v>
      </c>
      <c r="Z8" s="12">
        <v>0</v>
      </c>
      <c r="AA8" s="12">
        <v>0</v>
      </c>
      <c r="AB8" s="12">
        <v>0</v>
      </c>
      <c r="AC8" s="12">
        <v>0</v>
      </c>
      <c r="AD8" s="12">
        <f t="shared" si="0"/>
        <v>2.5</v>
      </c>
      <c r="AE8" s="38" t="s">
        <v>53</v>
      </c>
      <c r="AF8" s="38"/>
      <c r="AG8" s="38"/>
      <c r="AH8" s="38"/>
      <c r="AI8" s="38"/>
      <c r="AJ8" s="38"/>
      <c r="AK8" s="38"/>
      <c r="AL8" s="38"/>
      <c r="AM8" s="38"/>
      <c r="AN8" s="38"/>
      <c r="AO8" s="38"/>
      <c r="AP8" s="38"/>
      <c r="AQ8" s="38"/>
    </row>
    <row r="9" spans="1:1024" x14ac:dyDescent="0.2">
      <c r="A9" s="11">
        <v>1343</v>
      </c>
      <c r="B9" s="12">
        <v>20140524</v>
      </c>
      <c r="C9" s="11">
        <v>235111</v>
      </c>
      <c r="D9" s="12">
        <v>1</v>
      </c>
      <c r="E9" s="13">
        <v>-97.18</v>
      </c>
      <c r="F9" s="13">
        <v>35.68</v>
      </c>
      <c r="G9" s="13">
        <v>1029.51</v>
      </c>
      <c r="H9" s="13">
        <v>7.75</v>
      </c>
      <c r="I9" s="13">
        <v>0</v>
      </c>
      <c r="J9" s="13">
        <v>0.4</v>
      </c>
      <c r="K9" s="13">
        <v>0.5</v>
      </c>
      <c r="L9" s="12">
        <v>289</v>
      </c>
      <c r="M9" s="12">
        <v>1</v>
      </c>
      <c r="N9" s="12"/>
      <c r="O9" s="12"/>
      <c r="P9" s="12" t="s">
        <v>54</v>
      </c>
      <c r="Q9" s="12"/>
      <c r="R9" s="12"/>
      <c r="S9" s="12"/>
      <c r="T9" s="12">
        <v>-1</v>
      </c>
      <c r="U9" s="12">
        <v>0.5</v>
      </c>
      <c r="V9" s="12">
        <v>1</v>
      </c>
      <c r="W9" s="12">
        <v>-1</v>
      </c>
      <c r="X9" s="12">
        <v>1</v>
      </c>
      <c r="Y9" s="12">
        <v>0.5</v>
      </c>
      <c r="Z9" s="12">
        <v>0</v>
      </c>
      <c r="AA9" s="12">
        <v>0</v>
      </c>
      <c r="AB9" s="12">
        <v>0</v>
      </c>
      <c r="AC9" s="12">
        <v>0</v>
      </c>
      <c r="AD9" s="12">
        <f t="shared" si="0"/>
        <v>1</v>
      </c>
      <c r="AE9" s="38" t="s">
        <v>55</v>
      </c>
      <c r="AF9" s="38"/>
      <c r="AG9" s="38"/>
      <c r="AH9" s="38"/>
      <c r="AI9" s="38"/>
      <c r="AJ9" s="38"/>
      <c r="AK9" s="38"/>
      <c r="AL9" s="38"/>
      <c r="AM9" s="38"/>
      <c r="AN9" s="38"/>
      <c r="AO9" s="38"/>
      <c r="AP9" s="38"/>
      <c r="AQ9" s="38"/>
    </row>
    <row r="10" spans="1:1024" x14ac:dyDescent="0.2">
      <c r="A10" s="11">
        <v>1410</v>
      </c>
      <c r="B10" s="15">
        <v>20140529</v>
      </c>
      <c r="C10" s="11">
        <v>73619</v>
      </c>
      <c r="D10" s="12">
        <v>1</v>
      </c>
      <c r="E10" s="13">
        <v>-103.5</v>
      </c>
      <c r="F10" s="13">
        <v>51.5</v>
      </c>
      <c r="G10" s="13">
        <v>4214.09</v>
      </c>
      <c r="H10" s="13">
        <v>9.25</v>
      </c>
      <c r="I10" s="13">
        <v>0</v>
      </c>
      <c r="J10" s="13">
        <v>1.45</v>
      </c>
      <c r="K10" s="13">
        <v>1.75</v>
      </c>
      <c r="L10" s="12">
        <v>607</v>
      </c>
      <c r="M10" s="12">
        <v>1</v>
      </c>
      <c r="N10" s="12"/>
      <c r="O10" s="12"/>
      <c r="P10" s="12" t="s">
        <v>56</v>
      </c>
      <c r="Q10" s="12"/>
      <c r="R10" s="12"/>
      <c r="S10" s="12"/>
      <c r="T10" s="12">
        <v>0.5</v>
      </c>
      <c r="U10" s="12">
        <v>0.5</v>
      </c>
      <c r="V10" s="12">
        <v>1</v>
      </c>
      <c r="W10" s="12"/>
      <c r="X10" s="12">
        <v>1</v>
      </c>
      <c r="Y10" s="12">
        <v>0.5</v>
      </c>
      <c r="Z10" s="12">
        <v>0</v>
      </c>
      <c r="AA10" s="12">
        <v>1</v>
      </c>
      <c r="AB10" s="12">
        <v>1</v>
      </c>
      <c r="AC10" s="12">
        <v>1</v>
      </c>
      <c r="AD10" s="12">
        <f t="shared" si="0"/>
        <v>6.5</v>
      </c>
      <c r="AE10" s="38" t="s">
        <v>57</v>
      </c>
      <c r="AF10" s="38"/>
      <c r="AG10" s="38"/>
      <c r="AH10" s="38"/>
      <c r="AI10" s="38"/>
      <c r="AJ10" s="38"/>
      <c r="AK10" s="38"/>
      <c r="AL10" s="38"/>
      <c r="AM10" s="38"/>
      <c r="AN10" s="38"/>
      <c r="AO10" s="38"/>
      <c r="AP10" s="38"/>
      <c r="AQ10" s="38"/>
    </row>
    <row r="11" spans="1:1024" x14ac:dyDescent="0.2">
      <c r="A11" s="11">
        <v>1451</v>
      </c>
      <c r="B11" s="12">
        <v>20140531</v>
      </c>
      <c r="C11" s="11">
        <v>223245</v>
      </c>
      <c r="D11" s="12">
        <v>1</v>
      </c>
      <c r="E11" s="13">
        <v>-98.4</v>
      </c>
      <c r="F11" s="13">
        <v>43.03</v>
      </c>
      <c r="G11" s="13">
        <v>1355.85</v>
      </c>
      <c r="H11" s="13">
        <v>9.8800000000000008</v>
      </c>
      <c r="I11" s="13">
        <v>0</v>
      </c>
      <c r="J11" s="13">
        <v>1.05</v>
      </c>
      <c r="K11" s="13">
        <v>0.4</v>
      </c>
      <c r="L11" s="12">
        <v>461</v>
      </c>
      <c r="M11" s="12">
        <v>1</v>
      </c>
      <c r="N11" s="12"/>
      <c r="O11" s="12"/>
      <c r="P11" s="12" t="s">
        <v>59</v>
      </c>
      <c r="Q11" s="12"/>
      <c r="R11" s="12"/>
      <c r="S11" s="12"/>
      <c r="T11" s="12">
        <v>1</v>
      </c>
      <c r="U11" s="12">
        <v>0.5</v>
      </c>
      <c r="V11" s="12">
        <v>1</v>
      </c>
      <c r="W11" s="12">
        <v>0</v>
      </c>
      <c r="X11" s="12">
        <v>1</v>
      </c>
      <c r="Y11" s="12">
        <v>1</v>
      </c>
      <c r="Z11" s="12">
        <v>0</v>
      </c>
      <c r="AA11" s="12">
        <v>-1</v>
      </c>
      <c r="AB11" s="12">
        <v>-1</v>
      </c>
      <c r="AC11" s="12">
        <v>-1</v>
      </c>
      <c r="AD11" s="12">
        <f t="shared" si="0"/>
        <v>1.5</v>
      </c>
      <c r="AE11" s="38" t="s">
        <v>58</v>
      </c>
      <c r="AF11" s="38"/>
      <c r="AG11" s="38"/>
      <c r="AH11" s="38"/>
      <c r="AI11" s="38"/>
      <c r="AJ11" s="38"/>
      <c r="AK11" s="38"/>
      <c r="AL11" s="38"/>
      <c r="AM11" s="38"/>
      <c r="AN11" s="38"/>
      <c r="AO11" s="38"/>
      <c r="AP11" s="38"/>
      <c r="AQ11" s="38"/>
    </row>
    <row r="12" spans="1:1024" x14ac:dyDescent="0.2">
      <c r="A12" s="11">
        <v>6360</v>
      </c>
      <c r="B12" s="15">
        <v>20150412</v>
      </c>
      <c r="C12" s="11">
        <v>105850</v>
      </c>
      <c r="D12" s="12">
        <v>1</v>
      </c>
      <c r="E12" s="13">
        <v>-96.93</v>
      </c>
      <c r="F12" s="13">
        <v>38.119999999999997</v>
      </c>
      <c r="G12" s="13">
        <v>6687.03</v>
      </c>
      <c r="H12" s="13">
        <v>8.3800000000000008</v>
      </c>
      <c r="I12" s="13">
        <v>0</v>
      </c>
      <c r="J12" s="13">
        <v>2.6</v>
      </c>
      <c r="K12" s="13">
        <v>1.1000000000000001</v>
      </c>
      <c r="L12" s="12">
        <v>444</v>
      </c>
      <c r="M12" s="12">
        <v>1</v>
      </c>
      <c r="N12" s="12"/>
      <c r="O12" s="12"/>
      <c r="P12" s="12" t="s">
        <v>46</v>
      </c>
      <c r="Q12" s="12"/>
      <c r="R12" s="12"/>
      <c r="S12" s="12"/>
      <c r="T12" s="12">
        <v>1</v>
      </c>
      <c r="U12" s="12">
        <v>1</v>
      </c>
      <c r="V12" s="12">
        <v>1</v>
      </c>
      <c r="W12" s="12">
        <v>1</v>
      </c>
      <c r="X12" s="12">
        <v>1</v>
      </c>
      <c r="Y12" s="12">
        <v>1</v>
      </c>
      <c r="Z12" s="12">
        <v>0</v>
      </c>
      <c r="AA12" s="12">
        <v>1</v>
      </c>
      <c r="AB12" s="12">
        <v>1</v>
      </c>
      <c r="AC12" s="12">
        <v>1</v>
      </c>
      <c r="AD12" s="12">
        <f t="shared" si="0"/>
        <v>9</v>
      </c>
      <c r="AE12" s="38" t="s">
        <v>61</v>
      </c>
      <c r="AF12" s="38"/>
      <c r="AG12" s="38"/>
      <c r="AH12" s="38"/>
      <c r="AI12" s="38"/>
      <c r="AJ12" s="38"/>
      <c r="AK12" s="38"/>
      <c r="AL12" s="38"/>
      <c r="AM12" s="38"/>
      <c r="AN12" s="38"/>
      <c r="AO12" s="38"/>
      <c r="AP12" s="38"/>
      <c r="AQ12" s="38"/>
    </row>
    <row r="13" spans="1:1024" x14ac:dyDescent="0.2">
      <c r="A13" s="11">
        <v>6437</v>
      </c>
      <c r="B13" s="15">
        <v>20150417</v>
      </c>
      <c r="C13" s="11">
        <v>94319</v>
      </c>
      <c r="D13" s="12">
        <v>1</v>
      </c>
      <c r="E13" s="13">
        <v>-98.25</v>
      </c>
      <c r="F13" s="13">
        <v>36.08</v>
      </c>
      <c r="G13" s="13">
        <v>2498.35</v>
      </c>
      <c r="H13" s="13">
        <v>5.88</v>
      </c>
      <c r="I13" s="13">
        <v>0</v>
      </c>
      <c r="J13" s="13">
        <v>0.85</v>
      </c>
      <c r="K13" s="13">
        <v>0.8</v>
      </c>
      <c r="L13" s="12">
        <v>354</v>
      </c>
      <c r="M13" s="12">
        <v>1</v>
      </c>
      <c r="N13" s="12"/>
      <c r="O13" s="12"/>
      <c r="P13" s="12" t="s">
        <v>60</v>
      </c>
      <c r="Q13" s="12"/>
      <c r="R13" s="12"/>
      <c r="S13" s="12"/>
      <c r="T13" s="12">
        <v>1</v>
      </c>
      <c r="U13" s="12">
        <v>1</v>
      </c>
      <c r="V13" s="12">
        <v>1</v>
      </c>
      <c r="W13" s="12">
        <v>1</v>
      </c>
      <c r="X13" s="12">
        <v>1</v>
      </c>
      <c r="Y13" s="12">
        <v>1</v>
      </c>
      <c r="Z13" s="12">
        <v>0</v>
      </c>
      <c r="AA13" s="12">
        <v>1</v>
      </c>
      <c r="AB13" s="12">
        <v>1</v>
      </c>
      <c r="AC13" s="12">
        <v>1</v>
      </c>
      <c r="AD13" s="12">
        <f t="shared" si="0"/>
        <v>9</v>
      </c>
      <c r="AE13" s="38" t="s">
        <v>62</v>
      </c>
      <c r="AF13" s="38"/>
      <c r="AG13" s="38"/>
      <c r="AH13" s="38"/>
      <c r="AI13" s="38"/>
      <c r="AJ13" s="38"/>
      <c r="AK13" s="38"/>
      <c r="AL13" s="38"/>
      <c r="AM13" s="38"/>
      <c r="AN13" s="38"/>
      <c r="AO13" s="38"/>
      <c r="AP13" s="38"/>
      <c r="AQ13" s="38"/>
    </row>
    <row r="14" spans="1:1024" x14ac:dyDescent="0.2">
      <c r="A14" s="11">
        <v>6462</v>
      </c>
      <c r="B14" s="12">
        <v>20150418</v>
      </c>
      <c r="C14" s="11">
        <v>235105</v>
      </c>
      <c r="D14" s="12">
        <v>1</v>
      </c>
      <c r="E14" s="13">
        <v>-97.38</v>
      </c>
      <c r="F14" s="13">
        <v>38.200000000000003</v>
      </c>
      <c r="G14" s="13">
        <v>1530.36</v>
      </c>
      <c r="H14" s="13">
        <v>8.1199999999999992</v>
      </c>
      <c r="I14" s="13">
        <v>0.12</v>
      </c>
      <c r="J14" s="13">
        <v>0.5</v>
      </c>
      <c r="K14" s="13">
        <v>0.95</v>
      </c>
      <c r="L14" s="12">
        <v>463</v>
      </c>
      <c r="M14" s="12">
        <v>1</v>
      </c>
      <c r="N14" s="12"/>
      <c r="O14" s="12"/>
      <c r="P14" s="12" t="s">
        <v>46</v>
      </c>
      <c r="Q14" s="12"/>
      <c r="R14" s="12"/>
      <c r="S14" s="12"/>
      <c r="T14" s="12">
        <v>-1</v>
      </c>
      <c r="U14" s="12">
        <v>1</v>
      </c>
      <c r="V14" s="12">
        <v>0.5</v>
      </c>
      <c r="W14" s="12">
        <v>-1</v>
      </c>
      <c r="X14" s="12">
        <v>0.5</v>
      </c>
      <c r="Y14" s="12">
        <v>0.5</v>
      </c>
      <c r="Z14" s="12">
        <v>0</v>
      </c>
      <c r="AA14" s="12">
        <v>1</v>
      </c>
      <c r="AB14" s="12">
        <v>0</v>
      </c>
      <c r="AC14" s="12">
        <v>1</v>
      </c>
      <c r="AD14" s="12">
        <f t="shared" si="0"/>
        <v>2.5</v>
      </c>
      <c r="AE14" s="38" t="s">
        <v>63</v>
      </c>
      <c r="AF14" s="38"/>
      <c r="AG14" s="38"/>
      <c r="AH14" s="38"/>
      <c r="AI14" s="38"/>
      <c r="AJ14" s="38"/>
      <c r="AK14" s="38"/>
      <c r="AL14" s="38"/>
      <c r="AM14" s="38"/>
      <c r="AN14" s="38"/>
      <c r="AO14" s="38"/>
      <c r="AP14" s="38"/>
      <c r="AQ14" s="38"/>
    </row>
    <row r="15" spans="1:1024" x14ac:dyDescent="0.2">
      <c r="A15" s="11">
        <v>6785</v>
      </c>
      <c r="B15" s="12">
        <v>20150509</v>
      </c>
      <c r="C15" s="11">
        <v>180104</v>
      </c>
      <c r="D15" s="12">
        <v>1</v>
      </c>
      <c r="E15" s="13">
        <v>-98.9</v>
      </c>
      <c r="F15" s="13">
        <v>38.619999999999997</v>
      </c>
      <c r="G15" s="13">
        <v>1231.5999999999999</v>
      </c>
      <c r="H15" s="13">
        <v>7.12</v>
      </c>
      <c r="I15" s="13">
        <v>0.25</v>
      </c>
      <c r="J15" s="13">
        <v>1.1499999999999999</v>
      </c>
      <c r="K15" s="13">
        <v>0.5</v>
      </c>
      <c r="L15" s="12">
        <v>601</v>
      </c>
      <c r="M15" s="12">
        <v>1</v>
      </c>
      <c r="N15" s="12"/>
      <c r="O15" s="12"/>
      <c r="P15" s="12" t="s">
        <v>46</v>
      </c>
      <c r="Q15" s="12"/>
      <c r="R15" s="12"/>
      <c r="S15" s="12"/>
      <c r="T15" s="12">
        <v>-1</v>
      </c>
      <c r="U15" s="12">
        <v>-1</v>
      </c>
      <c r="V15" s="12">
        <v>1</v>
      </c>
      <c r="W15" s="12">
        <v>1</v>
      </c>
      <c r="X15" s="12">
        <v>0.5</v>
      </c>
      <c r="Y15" s="12">
        <v>1</v>
      </c>
      <c r="Z15" s="12">
        <v>0</v>
      </c>
      <c r="AA15" s="12">
        <v>1</v>
      </c>
      <c r="AB15" s="12">
        <v>1</v>
      </c>
      <c r="AC15" s="12">
        <v>1</v>
      </c>
      <c r="AD15" s="12">
        <f t="shared" si="0"/>
        <v>4.5</v>
      </c>
      <c r="AE15" s="38" t="s">
        <v>64</v>
      </c>
      <c r="AF15" s="38"/>
      <c r="AG15" s="38"/>
      <c r="AH15" s="38"/>
      <c r="AI15" s="38"/>
      <c r="AJ15" s="38"/>
      <c r="AK15" s="38"/>
      <c r="AL15" s="38"/>
      <c r="AM15" s="38"/>
      <c r="AN15" s="38"/>
      <c r="AO15" s="38"/>
      <c r="AP15" s="38"/>
      <c r="AQ15" s="38"/>
    </row>
    <row r="16" spans="1:1024" x14ac:dyDescent="0.2">
      <c r="A16" s="11">
        <v>6800</v>
      </c>
      <c r="B16" s="15">
        <v>20150510</v>
      </c>
      <c r="C16" s="11">
        <v>170658</v>
      </c>
      <c r="D16" s="12">
        <v>1</v>
      </c>
      <c r="E16" s="13">
        <v>-94.12</v>
      </c>
      <c r="F16" s="13">
        <v>35.32</v>
      </c>
      <c r="G16" s="13">
        <v>6204.04</v>
      </c>
      <c r="H16" s="13">
        <v>8.75</v>
      </c>
      <c r="I16" s="13">
        <v>0</v>
      </c>
      <c r="J16" s="13">
        <v>1.2</v>
      </c>
      <c r="K16" s="13">
        <v>2.5</v>
      </c>
      <c r="L16" s="12">
        <v>139</v>
      </c>
      <c r="M16" s="12">
        <v>1</v>
      </c>
      <c r="N16" s="12"/>
      <c r="O16" s="12"/>
      <c r="P16" s="12" t="s">
        <v>65</v>
      </c>
      <c r="Q16" s="12"/>
      <c r="R16" s="12"/>
      <c r="S16" s="12"/>
      <c r="T16" s="12">
        <v>1</v>
      </c>
      <c r="U16" s="12">
        <v>1</v>
      </c>
      <c r="V16" s="12">
        <v>1</v>
      </c>
      <c r="W16" s="12">
        <v>1</v>
      </c>
      <c r="X16" s="12">
        <v>1</v>
      </c>
      <c r="Y16" s="12">
        <v>1</v>
      </c>
      <c r="Z16" s="12">
        <v>0</v>
      </c>
      <c r="AA16" s="12">
        <v>1</v>
      </c>
      <c r="AB16" s="12">
        <v>0</v>
      </c>
      <c r="AC16" s="12">
        <v>0.5</v>
      </c>
      <c r="AD16" s="12">
        <f t="shared" si="0"/>
        <v>7.5</v>
      </c>
      <c r="AE16" s="38" t="s">
        <v>66</v>
      </c>
      <c r="AF16" s="38"/>
      <c r="AG16" s="38"/>
      <c r="AH16" s="38"/>
      <c r="AI16" s="38"/>
      <c r="AJ16" s="38"/>
      <c r="AK16" s="38"/>
      <c r="AL16" s="38"/>
      <c r="AM16" s="38"/>
      <c r="AN16" s="38"/>
      <c r="AO16" s="38"/>
      <c r="AP16" s="38"/>
      <c r="AQ16" s="38"/>
    </row>
    <row r="17" spans="1:43" x14ac:dyDescent="0.2">
      <c r="A17" s="11">
        <v>6898</v>
      </c>
      <c r="B17" s="12">
        <v>20150517</v>
      </c>
      <c r="C17" s="11">
        <v>4153</v>
      </c>
      <c r="D17" s="12">
        <v>1</v>
      </c>
      <c r="E17" s="13">
        <v>-97.03</v>
      </c>
      <c r="F17" s="13">
        <v>38.35</v>
      </c>
      <c r="G17" s="13">
        <v>2472.61</v>
      </c>
      <c r="H17" s="13">
        <v>6.38</v>
      </c>
      <c r="I17" s="13">
        <v>0</v>
      </c>
      <c r="J17" s="13">
        <v>0.8</v>
      </c>
      <c r="K17" s="13">
        <v>0.85</v>
      </c>
      <c r="L17" s="12">
        <v>412</v>
      </c>
      <c r="M17" s="12">
        <v>1</v>
      </c>
      <c r="N17" s="12"/>
      <c r="O17" s="12"/>
      <c r="P17" s="12" t="s">
        <v>46</v>
      </c>
      <c r="Q17" s="12"/>
      <c r="R17" s="12"/>
      <c r="S17" s="12"/>
      <c r="T17" s="12">
        <v>0.5</v>
      </c>
      <c r="U17" s="12">
        <v>0.5</v>
      </c>
      <c r="V17" s="12">
        <v>1</v>
      </c>
      <c r="W17" s="12">
        <v>0</v>
      </c>
      <c r="X17" s="12">
        <v>0.5</v>
      </c>
      <c r="Y17" s="12">
        <v>0.5</v>
      </c>
      <c r="Z17" s="12">
        <v>0</v>
      </c>
      <c r="AA17" s="12">
        <v>0</v>
      </c>
      <c r="AB17" s="12">
        <v>0</v>
      </c>
      <c r="AC17" s="12">
        <v>0</v>
      </c>
      <c r="AD17" s="12">
        <f t="shared" si="0"/>
        <v>3</v>
      </c>
      <c r="AE17" s="38" t="s">
        <v>67</v>
      </c>
      <c r="AF17" s="38"/>
      <c r="AG17" s="38"/>
      <c r="AH17" s="38"/>
      <c r="AI17" s="38"/>
      <c r="AJ17" s="38"/>
      <c r="AK17" s="38"/>
      <c r="AL17" s="38"/>
      <c r="AM17" s="38"/>
      <c r="AN17" s="38"/>
      <c r="AO17" s="38"/>
      <c r="AP17" s="38"/>
      <c r="AQ17" s="38"/>
    </row>
    <row r="18" spans="1:43" x14ac:dyDescent="0.2">
      <c r="A18" s="11">
        <v>6898</v>
      </c>
      <c r="B18" s="12">
        <v>20150517</v>
      </c>
      <c r="C18" s="11">
        <v>4153</v>
      </c>
      <c r="D18" s="12">
        <v>2</v>
      </c>
      <c r="E18" s="13">
        <v>-95.07</v>
      </c>
      <c r="F18" s="13">
        <v>39.15</v>
      </c>
      <c r="G18" s="13">
        <v>2876.54</v>
      </c>
      <c r="H18" s="13">
        <v>9.6199999999999992</v>
      </c>
      <c r="I18" s="13">
        <v>0</v>
      </c>
      <c r="J18" s="13">
        <v>0.6</v>
      </c>
      <c r="K18" s="13">
        <v>1.1499999999999999</v>
      </c>
      <c r="L18" s="12">
        <v>268</v>
      </c>
      <c r="M18" s="12">
        <v>1</v>
      </c>
      <c r="N18" s="12"/>
      <c r="O18" s="12"/>
      <c r="P18" s="12" t="s">
        <v>46</v>
      </c>
      <c r="Q18" s="12"/>
      <c r="R18" s="12"/>
      <c r="S18" s="12"/>
      <c r="T18" s="12">
        <v>0.5</v>
      </c>
      <c r="U18" s="12">
        <v>0.5</v>
      </c>
      <c r="V18" s="12">
        <v>1</v>
      </c>
      <c r="W18" s="12">
        <v>1</v>
      </c>
      <c r="X18" s="12">
        <v>1</v>
      </c>
      <c r="Y18" s="12">
        <v>1</v>
      </c>
      <c r="Z18" s="12">
        <v>0</v>
      </c>
      <c r="AA18" s="12">
        <v>0.5</v>
      </c>
      <c r="AB18" s="12">
        <v>0.5</v>
      </c>
      <c r="AC18" s="12">
        <v>0.5</v>
      </c>
      <c r="AD18" s="12">
        <f t="shared" si="0"/>
        <v>6.5</v>
      </c>
      <c r="AE18" s="38" t="s">
        <v>68</v>
      </c>
      <c r="AF18" s="38"/>
      <c r="AG18" s="38"/>
      <c r="AH18" s="38"/>
      <c r="AI18" s="38"/>
      <c r="AJ18" s="38"/>
      <c r="AK18" s="38"/>
      <c r="AL18" s="38"/>
      <c r="AM18" s="38"/>
      <c r="AN18" s="38"/>
      <c r="AO18" s="38"/>
      <c r="AP18" s="38"/>
      <c r="AQ18" s="38"/>
    </row>
    <row r="19" spans="1:43" x14ac:dyDescent="0.2">
      <c r="A19" s="11">
        <v>7046</v>
      </c>
      <c r="B19" s="12">
        <v>20150526</v>
      </c>
      <c r="C19" s="11">
        <v>124149</v>
      </c>
      <c r="D19" s="12">
        <v>1</v>
      </c>
      <c r="E19" s="13">
        <v>-90.9</v>
      </c>
      <c r="F19" s="13">
        <v>40.33</v>
      </c>
      <c r="G19" s="13">
        <v>1743.88</v>
      </c>
      <c r="H19" s="13">
        <v>5.5</v>
      </c>
      <c r="I19" s="13">
        <v>0</v>
      </c>
      <c r="J19" s="13">
        <v>0.75</v>
      </c>
      <c r="K19" s="13">
        <v>1.3</v>
      </c>
      <c r="L19" s="12">
        <v>185</v>
      </c>
      <c r="M19" s="12">
        <v>1</v>
      </c>
      <c r="N19" s="12"/>
      <c r="O19" s="12"/>
      <c r="P19" s="12" t="s">
        <v>69</v>
      </c>
      <c r="Q19" s="12"/>
      <c r="R19" s="12"/>
      <c r="S19" s="12"/>
      <c r="T19" s="12">
        <v>0.5</v>
      </c>
      <c r="U19" s="12">
        <v>-1</v>
      </c>
      <c r="V19" s="12">
        <v>1</v>
      </c>
      <c r="W19" s="12">
        <v>1</v>
      </c>
      <c r="X19" s="12">
        <v>1</v>
      </c>
      <c r="Y19" s="12">
        <v>1</v>
      </c>
      <c r="Z19" s="12">
        <v>0</v>
      </c>
      <c r="AA19" s="12">
        <v>1</v>
      </c>
      <c r="AB19" s="12">
        <v>-1</v>
      </c>
      <c r="AC19" s="12">
        <v>-0.5</v>
      </c>
      <c r="AD19" s="12">
        <f t="shared" si="0"/>
        <v>3</v>
      </c>
      <c r="AE19" s="38" t="s">
        <v>70</v>
      </c>
      <c r="AF19" s="38"/>
      <c r="AG19" s="38"/>
      <c r="AH19" s="38"/>
      <c r="AI19" s="38"/>
      <c r="AJ19" s="38"/>
      <c r="AK19" s="38"/>
      <c r="AL19" s="38"/>
      <c r="AM19" s="38"/>
      <c r="AN19" s="38"/>
      <c r="AO19" s="38"/>
      <c r="AP19" s="38"/>
      <c r="AQ19" s="38"/>
    </row>
    <row r="20" spans="1:43" x14ac:dyDescent="0.2">
      <c r="A20" s="11">
        <v>7067</v>
      </c>
      <c r="B20" s="12">
        <v>20150527</v>
      </c>
      <c r="C20" s="11">
        <v>212119</v>
      </c>
      <c r="D20" s="12">
        <v>1</v>
      </c>
      <c r="E20" s="13">
        <v>-103.1</v>
      </c>
      <c r="F20" s="13">
        <v>47.17</v>
      </c>
      <c r="G20" s="13">
        <v>1954.11</v>
      </c>
      <c r="H20" s="13">
        <v>8.1199999999999992</v>
      </c>
      <c r="I20" s="13">
        <v>0.38</v>
      </c>
      <c r="J20" s="13">
        <v>0.55000000000000004</v>
      </c>
      <c r="K20" s="13">
        <v>0.9</v>
      </c>
      <c r="L20" s="12">
        <v>803</v>
      </c>
      <c r="M20" s="12">
        <v>1</v>
      </c>
      <c r="N20" s="12"/>
      <c r="O20" s="12"/>
      <c r="P20" s="12" t="s">
        <v>71</v>
      </c>
      <c r="Q20" s="12"/>
      <c r="R20" s="12"/>
      <c r="S20" s="12"/>
      <c r="T20" s="12">
        <v>0.5</v>
      </c>
      <c r="U20" s="12">
        <v>0.5</v>
      </c>
      <c r="V20" s="12">
        <v>1</v>
      </c>
      <c r="W20" s="12">
        <v>0.5</v>
      </c>
      <c r="X20" s="12">
        <v>0.5</v>
      </c>
      <c r="Y20" s="12">
        <v>0.5</v>
      </c>
      <c r="Z20" s="12">
        <v>0</v>
      </c>
      <c r="AA20" s="12">
        <v>1</v>
      </c>
      <c r="AB20" s="12">
        <v>1</v>
      </c>
      <c r="AC20" s="12">
        <v>1</v>
      </c>
      <c r="AD20" s="12">
        <f t="shared" si="0"/>
        <v>6.5</v>
      </c>
      <c r="AE20" s="38" t="s">
        <v>72</v>
      </c>
      <c r="AF20" s="38"/>
      <c r="AG20" s="38"/>
      <c r="AH20" s="38"/>
      <c r="AI20" s="38"/>
      <c r="AJ20" s="38"/>
      <c r="AK20" s="38"/>
      <c r="AL20" s="38"/>
      <c r="AM20" s="38"/>
      <c r="AN20" s="38"/>
      <c r="AO20" s="38"/>
      <c r="AP20" s="38"/>
      <c r="AQ20" s="38"/>
    </row>
    <row r="21" spans="1:43" x14ac:dyDescent="0.2">
      <c r="A21" s="11">
        <v>11755</v>
      </c>
      <c r="B21" s="16">
        <v>20160324</v>
      </c>
      <c r="C21" s="11">
        <v>45636</v>
      </c>
      <c r="D21" s="12">
        <v>1</v>
      </c>
      <c r="E21" s="13">
        <v>-90.62</v>
      </c>
      <c r="F21" s="13">
        <v>41.25</v>
      </c>
      <c r="G21" s="13">
        <v>1371.16</v>
      </c>
      <c r="H21" s="13">
        <v>7</v>
      </c>
      <c r="I21" s="13">
        <v>0.12</v>
      </c>
      <c r="J21" s="13">
        <v>0.6</v>
      </c>
      <c r="K21" s="13">
        <v>1.1499999999999999</v>
      </c>
      <c r="L21" s="12">
        <v>230</v>
      </c>
      <c r="M21" s="12">
        <v>1</v>
      </c>
      <c r="N21" s="12"/>
      <c r="O21" s="12"/>
      <c r="P21" s="12" t="s">
        <v>69</v>
      </c>
      <c r="Q21" s="12"/>
      <c r="R21" s="12"/>
      <c r="S21" s="12"/>
      <c r="T21" s="12">
        <v>1</v>
      </c>
      <c r="U21" s="12">
        <v>1</v>
      </c>
      <c r="V21" s="12">
        <v>0</v>
      </c>
      <c r="W21" s="12">
        <v>1</v>
      </c>
      <c r="X21" s="12">
        <v>1</v>
      </c>
      <c r="Y21" s="12">
        <v>1</v>
      </c>
      <c r="Z21" s="12">
        <v>0</v>
      </c>
      <c r="AA21" s="12">
        <v>1</v>
      </c>
      <c r="AB21" s="12">
        <v>1</v>
      </c>
      <c r="AC21" s="12">
        <v>1</v>
      </c>
      <c r="AD21" s="12">
        <f t="shared" si="0"/>
        <v>8</v>
      </c>
      <c r="AE21" s="38" t="s">
        <v>73</v>
      </c>
      <c r="AF21" s="38"/>
      <c r="AG21" s="38"/>
      <c r="AH21" s="38"/>
      <c r="AI21" s="38"/>
      <c r="AJ21" s="38"/>
      <c r="AK21" s="38"/>
      <c r="AL21" s="38"/>
      <c r="AM21" s="38"/>
      <c r="AN21" s="38"/>
      <c r="AO21" s="38"/>
      <c r="AP21" s="38"/>
      <c r="AQ21" s="38"/>
    </row>
    <row r="22" spans="1:43" x14ac:dyDescent="0.2">
      <c r="A22" s="11">
        <v>12109</v>
      </c>
      <c r="B22" s="12">
        <v>20160415</v>
      </c>
      <c r="C22" s="11">
        <v>230645</v>
      </c>
      <c r="D22" s="12">
        <v>1</v>
      </c>
      <c r="E22" s="13">
        <v>-101.9</v>
      </c>
      <c r="F22" s="13">
        <v>40.22</v>
      </c>
      <c r="G22" s="13">
        <v>2902.9</v>
      </c>
      <c r="H22" s="13">
        <v>7.88</v>
      </c>
      <c r="I22" s="13">
        <v>0.62</v>
      </c>
      <c r="J22" s="13">
        <v>0.75</v>
      </c>
      <c r="K22" s="13">
        <v>1.1000000000000001</v>
      </c>
      <c r="L22" s="12">
        <v>1046</v>
      </c>
      <c r="M22" s="12">
        <v>1</v>
      </c>
      <c r="N22" s="12"/>
      <c r="O22" s="12"/>
      <c r="P22" s="12" t="s">
        <v>74</v>
      </c>
      <c r="Q22" s="12"/>
      <c r="R22" s="12"/>
      <c r="S22" s="12"/>
      <c r="T22" s="12">
        <v>0.5</v>
      </c>
      <c r="U22" s="12">
        <v>1</v>
      </c>
      <c r="V22" s="12"/>
      <c r="W22" s="12">
        <v>1</v>
      </c>
      <c r="X22" s="12">
        <v>1</v>
      </c>
      <c r="Y22" s="12">
        <v>1</v>
      </c>
      <c r="Z22" s="12">
        <v>0</v>
      </c>
      <c r="AA22" s="12">
        <v>1</v>
      </c>
      <c r="AB22" s="12">
        <v>0.5</v>
      </c>
      <c r="AC22" s="12">
        <v>-1</v>
      </c>
      <c r="AD22" s="12">
        <f t="shared" si="0"/>
        <v>5</v>
      </c>
      <c r="AE22" s="38" t="s">
        <v>75</v>
      </c>
      <c r="AF22" s="38"/>
      <c r="AG22" s="38"/>
      <c r="AH22" s="38"/>
      <c r="AI22" s="38"/>
      <c r="AJ22" s="38"/>
      <c r="AK22" s="38"/>
      <c r="AL22" s="38"/>
      <c r="AM22" s="38"/>
      <c r="AN22" s="38"/>
      <c r="AO22" s="38"/>
      <c r="AP22" s="38"/>
      <c r="AQ22" s="38"/>
    </row>
    <row r="23" spans="1:43" x14ac:dyDescent="0.2">
      <c r="A23" s="11">
        <v>12324</v>
      </c>
      <c r="B23" s="12">
        <v>20160429</v>
      </c>
      <c r="C23" s="11">
        <v>185223</v>
      </c>
      <c r="D23" s="12">
        <v>4</v>
      </c>
      <c r="E23" s="13">
        <v>-98.07</v>
      </c>
      <c r="F23" s="13">
        <v>37.32</v>
      </c>
      <c r="G23" s="13">
        <v>3121.73</v>
      </c>
      <c r="H23" s="13">
        <v>9.1199999999999992</v>
      </c>
      <c r="I23" s="13">
        <v>0</v>
      </c>
      <c r="J23" s="13">
        <v>0.7</v>
      </c>
      <c r="K23" s="13">
        <v>1.1000000000000001</v>
      </c>
      <c r="L23" s="12">
        <v>449</v>
      </c>
      <c r="M23" s="12">
        <v>1</v>
      </c>
      <c r="N23" s="12"/>
      <c r="O23" s="12"/>
      <c r="P23" s="12" t="s">
        <v>76</v>
      </c>
      <c r="Q23" s="12"/>
      <c r="R23" s="12"/>
      <c r="S23" s="12"/>
      <c r="T23" s="12">
        <v>1</v>
      </c>
      <c r="U23" s="12">
        <v>-1</v>
      </c>
      <c r="V23" s="12">
        <v>1</v>
      </c>
      <c r="W23" s="12">
        <v>0</v>
      </c>
      <c r="X23" s="12">
        <v>1</v>
      </c>
      <c r="Y23" s="12">
        <v>1</v>
      </c>
      <c r="Z23" s="12">
        <v>0</v>
      </c>
      <c r="AA23" s="12">
        <v>0</v>
      </c>
      <c r="AB23" s="12">
        <v>0</v>
      </c>
      <c r="AC23" s="12">
        <v>0</v>
      </c>
      <c r="AD23" s="12">
        <f t="shared" si="0"/>
        <v>3</v>
      </c>
      <c r="AE23" s="38" t="s">
        <v>77</v>
      </c>
      <c r="AF23" s="38"/>
      <c r="AG23" s="38"/>
      <c r="AH23" s="38"/>
      <c r="AI23" s="38"/>
      <c r="AJ23" s="38"/>
      <c r="AK23" s="38"/>
      <c r="AL23" s="38"/>
      <c r="AM23" s="38"/>
      <c r="AN23" s="38"/>
      <c r="AO23" s="38"/>
      <c r="AP23" s="38"/>
      <c r="AQ23" s="38"/>
    </row>
    <row r="24" spans="1:43" x14ac:dyDescent="0.2">
      <c r="A24" s="11">
        <v>12503</v>
      </c>
      <c r="B24" s="12">
        <v>20160511</v>
      </c>
      <c r="C24" s="11">
        <v>63646</v>
      </c>
      <c r="D24" s="12">
        <v>1</v>
      </c>
      <c r="E24" s="13">
        <v>-99.3</v>
      </c>
      <c r="F24" s="13">
        <v>40.049999999999997</v>
      </c>
      <c r="G24" s="13">
        <v>2318.85</v>
      </c>
      <c r="H24" s="13">
        <v>6.5</v>
      </c>
      <c r="I24" s="13">
        <v>0.38</v>
      </c>
      <c r="J24" s="13">
        <v>0.85</v>
      </c>
      <c r="K24" s="13">
        <v>0.85</v>
      </c>
      <c r="L24" s="12">
        <v>604</v>
      </c>
      <c r="M24" s="12">
        <v>1</v>
      </c>
      <c r="N24" s="12"/>
      <c r="O24" s="12"/>
      <c r="P24" s="12" t="s">
        <v>79</v>
      </c>
      <c r="Q24" s="12"/>
      <c r="R24" s="12"/>
      <c r="S24" s="12"/>
      <c r="T24" s="12">
        <v>-1</v>
      </c>
      <c r="U24" s="12">
        <v>1</v>
      </c>
      <c r="V24" s="12">
        <v>1</v>
      </c>
      <c r="W24" s="12">
        <v>-1</v>
      </c>
      <c r="X24" s="12">
        <v>1</v>
      </c>
      <c r="Y24" s="12">
        <v>1</v>
      </c>
      <c r="Z24" s="12">
        <v>0</v>
      </c>
      <c r="AA24" s="12">
        <v>1</v>
      </c>
      <c r="AB24" s="12">
        <v>0</v>
      </c>
      <c r="AC24" s="12">
        <v>1</v>
      </c>
      <c r="AD24" s="12">
        <f t="shared" si="0"/>
        <v>4</v>
      </c>
      <c r="AE24" s="38" t="s">
        <v>78</v>
      </c>
      <c r="AF24" s="38"/>
      <c r="AG24" s="38"/>
      <c r="AH24" s="38"/>
      <c r="AI24" s="38"/>
      <c r="AJ24" s="38"/>
      <c r="AK24" s="38"/>
      <c r="AL24" s="38"/>
      <c r="AM24" s="38"/>
      <c r="AN24" s="38"/>
      <c r="AO24" s="38"/>
      <c r="AP24" s="38"/>
      <c r="AQ24" s="38"/>
    </row>
    <row r="25" spans="1:43" x14ac:dyDescent="0.2">
      <c r="A25" s="11">
        <v>12595</v>
      </c>
      <c r="B25" s="12">
        <v>20160517</v>
      </c>
      <c r="C25" s="11">
        <v>42704</v>
      </c>
      <c r="D25" s="12">
        <v>1</v>
      </c>
      <c r="E25" s="13">
        <v>-98.88</v>
      </c>
      <c r="F25" s="13">
        <v>35.549999999999997</v>
      </c>
      <c r="G25" s="13">
        <v>3621.5</v>
      </c>
      <c r="H25" s="13">
        <v>9.5</v>
      </c>
      <c r="I25" s="13">
        <v>0</v>
      </c>
      <c r="J25" s="13">
        <v>0.9</v>
      </c>
      <c r="K25" s="13">
        <v>1.1499999999999999</v>
      </c>
      <c r="L25" s="12">
        <v>515</v>
      </c>
      <c r="M25" s="12">
        <v>1</v>
      </c>
      <c r="N25" s="12"/>
      <c r="O25" s="12"/>
      <c r="P25" s="12" t="s">
        <v>60</v>
      </c>
      <c r="Q25" s="12"/>
      <c r="R25" s="12"/>
      <c r="S25" s="12"/>
      <c r="T25" s="12">
        <v>0.5</v>
      </c>
      <c r="U25" s="12">
        <v>1</v>
      </c>
      <c r="V25" s="12">
        <v>0</v>
      </c>
      <c r="W25" s="12">
        <v>1</v>
      </c>
      <c r="X25" s="12">
        <v>1</v>
      </c>
      <c r="Y25" s="12">
        <v>1</v>
      </c>
      <c r="Z25" s="12">
        <v>0</v>
      </c>
      <c r="AA25" s="12">
        <v>0</v>
      </c>
      <c r="AB25" s="12">
        <v>0</v>
      </c>
      <c r="AC25" s="12">
        <v>0</v>
      </c>
      <c r="AD25" s="12">
        <f t="shared" si="0"/>
        <v>4.5</v>
      </c>
      <c r="AE25" s="38" t="s">
        <v>80</v>
      </c>
      <c r="AF25" s="38"/>
      <c r="AG25" s="38"/>
      <c r="AH25" s="38"/>
      <c r="AI25" s="38"/>
      <c r="AJ25" s="38"/>
      <c r="AK25" s="38"/>
      <c r="AL25" s="38"/>
      <c r="AM25" s="38"/>
      <c r="AN25" s="38"/>
      <c r="AO25" s="38"/>
      <c r="AP25" s="38"/>
      <c r="AQ25" s="38"/>
    </row>
    <row r="26" spans="1:43" x14ac:dyDescent="0.2">
      <c r="A26" s="11">
        <v>12595</v>
      </c>
      <c r="B26" s="12">
        <v>20160517</v>
      </c>
      <c r="C26" s="11">
        <v>42704</v>
      </c>
      <c r="D26" s="12">
        <v>2</v>
      </c>
      <c r="E26" s="13">
        <v>-96.85</v>
      </c>
      <c r="F26" s="13">
        <v>37.32</v>
      </c>
      <c r="G26" s="13">
        <v>1548.57</v>
      </c>
      <c r="H26" s="13">
        <v>6.5</v>
      </c>
      <c r="I26" s="13">
        <v>0</v>
      </c>
      <c r="J26" s="13">
        <v>0.65</v>
      </c>
      <c r="K26" s="13">
        <v>0.6</v>
      </c>
      <c r="L26" s="12">
        <v>413</v>
      </c>
      <c r="M26" s="12">
        <v>1</v>
      </c>
      <c r="N26" s="12"/>
      <c r="O26" s="12"/>
      <c r="P26" s="12" t="s">
        <v>46</v>
      </c>
      <c r="Q26" s="12"/>
      <c r="R26" s="12"/>
      <c r="S26" s="12"/>
      <c r="T26" s="12">
        <v>-1</v>
      </c>
      <c r="U26" s="12">
        <v>1</v>
      </c>
      <c r="V26" s="12">
        <v>0</v>
      </c>
      <c r="W26" s="12">
        <v>-1</v>
      </c>
      <c r="X26" s="12">
        <v>0.5</v>
      </c>
      <c r="Y26" s="12">
        <v>0.5</v>
      </c>
      <c r="Z26" s="12">
        <v>0</v>
      </c>
      <c r="AA26" s="12">
        <v>-1</v>
      </c>
      <c r="AB26" s="12">
        <v>-1</v>
      </c>
      <c r="AC26" s="12">
        <v>-0.5</v>
      </c>
      <c r="AD26" s="12">
        <f t="shared" si="0"/>
        <v>-2.5</v>
      </c>
      <c r="AE26" s="38" t="s">
        <v>81</v>
      </c>
      <c r="AF26" s="38"/>
      <c r="AG26" s="38"/>
      <c r="AH26" s="38"/>
      <c r="AI26" s="38"/>
      <c r="AJ26" s="38"/>
      <c r="AK26" s="38"/>
      <c r="AL26" s="38"/>
      <c r="AM26" s="38"/>
      <c r="AN26" s="38"/>
      <c r="AO26" s="38"/>
      <c r="AP26" s="38"/>
      <c r="AQ26" s="38"/>
    </row>
    <row r="27" spans="1:43" x14ac:dyDescent="0.2">
      <c r="A27" s="11">
        <v>12749</v>
      </c>
      <c r="B27" s="12">
        <v>20160527</v>
      </c>
      <c r="C27" s="11">
        <v>20327</v>
      </c>
      <c r="D27" s="12">
        <v>1</v>
      </c>
      <c r="E27" s="13">
        <v>-101.07</v>
      </c>
      <c r="F27" s="13">
        <v>41.5</v>
      </c>
      <c r="G27" s="13">
        <v>1041.79</v>
      </c>
      <c r="H27" s="13">
        <v>3.38</v>
      </c>
      <c r="I27" s="13">
        <v>0.25</v>
      </c>
      <c r="J27" s="13">
        <v>0.7</v>
      </c>
      <c r="K27" s="13">
        <v>0.55000000000000004</v>
      </c>
      <c r="L27" s="12">
        <v>1008</v>
      </c>
      <c r="M27" s="12">
        <v>1</v>
      </c>
      <c r="N27" s="12"/>
      <c r="O27" s="12"/>
      <c r="P27" s="12" t="s">
        <v>46</v>
      </c>
      <c r="Q27" s="12"/>
      <c r="R27" s="12"/>
      <c r="S27" s="12"/>
      <c r="T27" s="12">
        <v>0.5</v>
      </c>
      <c r="U27" s="12">
        <v>1</v>
      </c>
      <c r="V27" s="12">
        <v>0</v>
      </c>
      <c r="W27" s="12">
        <v>0</v>
      </c>
      <c r="X27" s="12">
        <v>0.5</v>
      </c>
      <c r="Y27" s="12">
        <v>0.5</v>
      </c>
      <c r="Z27" s="12">
        <v>0</v>
      </c>
      <c r="AA27" s="12">
        <v>0</v>
      </c>
      <c r="AB27" s="12">
        <v>0</v>
      </c>
      <c r="AC27" s="12">
        <v>0</v>
      </c>
      <c r="AD27" s="12">
        <f t="shared" si="0"/>
        <v>2.5</v>
      </c>
      <c r="AE27" s="38" t="s">
        <v>83</v>
      </c>
      <c r="AF27" s="38"/>
      <c r="AG27" s="38"/>
      <c r="AH27" s="38"/>
      <c r="AI27" s="38"/>
      <c r="AJ27" s="38"/>
      <c r="AK27" s="38"/>
      <c r="AL27" s="38"/>
      <c r="AM27" s="38"/>
      <c r="AN27" s="38"/>
      <c r="AO27" s="38"/>
      <c r="AP27" s="38"/>
      <c r="AQ27" s="38"/>
    </row>
    <row r="28" spans="1:43" x14ac:dyDescent="0.2">
      <c r="A28" s="11">
        <v>12749</v>
      </c>
      <c r="B28" s="12">
        <v>20160527</v>
      </c>
      <c r="C28" s="11">
        <v>20327</v>
      </c>
      <c r="D28" s="12">
        <v>2</v>
      </c>
      <c r="E28" s="13">
        <v>-100.32</v>
      </c>
      <c r="F28" s="13">
        <v>39.42</v>
      </c>
      <c r="G28" s="13">
        <v>1910.18</v>
      </c>
      <c r="H28" s="13">
        <v>8</v>
      </c>
      <c r="I28" s="13">
        <v>0.38</v>
      </c>
      <c r="J28" s="13">
        <v>0.6</v>
      </c>
      <c r="K28" s="13">
        <v>0.9</v>
      </c>
      <c r="L28" s="12">
        <v>783</v>
      </c>
      <c r="M28" s="12">
        <v>1</v>
      </c>
      <c r="N28" s="12"/>
      <c r="O28" s="12"/>
      <c r="P28" s="12" t="s">
        <v>48</v>
      </c>
      <c r="Q28" s="12"/>
      <c r="R28" s="12"/>
      <c r="S28" s="12"/>
      <c r="T28" s="12">
        <v>1</v>
      </c>
      <c r="U28" s="12">
        <v>0.5</v>
      </c>
      <c r="V28" s="12">
        <v>0</v>
      </c>
      <c r="W28" s="12">
        <v>-1</v>
      </c>
      <c r="X28" s="12">
        <v>1</v>
      </c>
      <c r="Y28" s="12">
        <v>1</v>
      </c>
      <c r="Z28" s="12">
        <v>0</v>
      </c>
      <c r="AA28" s="12">
        <v>-1</v>
      </c>
      <c r="AB28" s="12">
        <v>0.5</v>
      </c>
      <c r="AC28" s="12">
        <v>-1</v>
      </c>
      <c r="AD28" s="12">
        <f t="shared" si="0"/>
        <v>1</v>
      </c>
      <c r="AE28" s="38" t="s">
        <v>84</v>
      </c>
      <c r="AF28" s="38"/>
      <c r="AG28" s="38"/>
      <c r="AH28" s="38"/>
      <c r="AI28" s="38"/>
      <c r="AJ28" s="38"/>
      <c r="AK28" s="38"/>
      <c r="AL28" s="38"/>
      <c r="AM28" s="38"/>
      <c r="AN28" s="38"/>
      <c r="AO28" s="38"/>
      <c r="AP28" s="38"/>
      <c r="AQ28" s="38"/>
    </row>
    <row r="29" spans="1:43" x14ac:dyDescent="0.2">
      <c r="A29" s="11">
        <v>12749</v>
      </c>
      <c r="B29" s="12">
        <v>20160527</v>
      </c>
      <c r="C29" s="11">
        <v>20327</v>
      </c>
      <c r="D29" s="12">
        <v>3</v>
      </c>
      <c r="E29" s="13">
        <v>-101.15</v>
      </c>
      <c r="F29" s="13">
        <v>40.22</v>
      </c>
      <c r="G29" s="13">
        <v>2973.7</v>
      </c>
      <c r="H29" s="13">
        <v>9.1199999999999992</v>
      </c>
      <c r="I29" s="13">
        <v>0.62</v>
      </c>
      <c r="J29" s="13">
        <v>1.45</v>
      </c>
      <c r="K29" s="13">
        <v>0.7</v>
      </c>
      <c r="L29" s="12">
        <v>902</v>
      </c>
      <c r="M29" s="12">
        <v>1</v>
      </c>
      <c r="N29" s="12"/>
      <c r="O29" s="12"/>
      <c r="P29" s="12" t="s">
        <v>82</v>
      </c>
      <c r="Q29" s="12"/>
      <c r="R29" s="12"/>
      <c r="S29" s="12"/>
      <c r="T29" s="12">
        <v>1</v>
      </c>
      <c r="U29" s="12">
        <v>-1</v>
      </c>
      <c r="V29" s="12">
        <v>0</v>
      </c>
      <c r="W29" s="12">
        <v>1</v>
      </c>
      <c r="X29" s="12">
        <v>1</v>
      </c>
      <c r="Y29" s="12">
        <v>1</v>
      </c>
      <c r="Z29" s="12">
        <v>0</v>
      </c>
      <c r="AA29" s="12">
        <v>1</v>
      </c>
      <c r="AB29" s="12">
        <v>0.5</v>
      </c>
      <c r="AC29" s="12">
        <v>1</v>
      </c>
      <c r="AD29" s="12">
        <f t="shared" si="0"/>
        <v>5.5</v>
      </c>
      <c r="AE29" s="38" t="s">
        <v>85</v>
      </c>
      <c r="AF29" s="38"/>
      <c r="AG29" s="38"/>
      <c r="AH29" s="38"/>
      <c r="AI29" s="38"/>
      <c r="AJ29" s="38"/>
      <c r="AK29" s="38"/>
      <c r="AL29" s="38"/>
      <c r="AM29" s="38"/>
      <c r="AN29" s="38"/>
      <c r="AO29" s="38"/>
      <c r="AP29" s="38"/>
      <c r="AQ29" s="38"/>
    </row>
    <row r="30" spans="1:43" x14ac:dyDescent="0.2">
      <c r="A30" s="11">
        <v>12764</v>
      </c>
      <c r="B30" s="12">
        <v>20160528</v>
      </c>
      <c r="C30" s="11">
        <v>11125</v>
      </c>
      <c r="D30" s="12">
        <v>2</v>
      </c>
      <c r="E30" s="13">
        <v>-92.1</v>
      </c>
      <c r="F30" s="13">
        <v>41.18</v>
      </c>
      <c r="G30" s="13">
        <v>2117.2600000000002</v>
      </c>
      <c r="H30" s="13">
        <v>7.12</v>
      </c>
      <c r="I30" s="13">
        <v>0</v>
      </c>
      <c r="J30" s="13">
        <v>0.85</v>
      </c>
      <c r="K30" s="13">
        <v>1</v>
      </c>
      <c r="L30" s="12">
        <v>220</v>
      </c>
      <c r="M30" s="12">
        <v>1</v>
      </c>
      <c r="N30" s="12"/>
      <c r="O30" s="12"/>
      <c r="P30" s="12" t="s">
        <v>86</v>
      </c>
      <c r="Q30" s="12"/>
      <c r="R30" s="12"/>
      <c r="S30" s="12"/>
      <c r="T30" s="12">
        <v>-1</v>
      </c>
      <c r="U30" s="12">
        <v>1</v>
      </c>
      <c r="V30" s="12">
        <v>0</v>
      </c>
      <c r="W30" s="12">
        <v>1</v>
      </c>
      <c r="X30" s="12">
        <v>0.5</v>
      </c>
      <c r="Y30" s="12">
        <v>0.5</v>
      </c>
      <c r="Z30" s="12">
        <v>0</v>
      </c>
      <c r="AA30" s="12">
        <v>1</v>
      </c>
      <c r="AB30" s="12">
        <v>-1</v>
      </c>
      <c r="AC30" s="12">
        <v>0.5</v>
      </c>
      <c r="AD30" s="12">
        <f t="shared" si="0"/>
        <v>2.5</v>
      </c>
      <c r="AE30" s="38" t="s">
        <v>87</v>
      </c>
      <c r="AF30" s="38"/>
      <c r="AG30" s="38"/>
      <c r="AH30" s="38"/>
      <c r="AI30" s="38"/>
      <c r="AJ30" s="38"/>
      <c r="AK30" s="38"/>
      <c r="AL30" s="38"/>
      <c r="AM30" s="38"/>
      <c r="AN30" s="38"/>
      <c r="AO30" s="38"/>
      <c r="AP30" s="38"/>
      <c r="AQ30" s="38"/>
    </row>
    <row r="31" spans="1:43" x14ac:dyDescent="0.2">
      <c r="A31" s="11">
        <v>12816</v>
      </c>
      <c r="B31" s="12">
        <v>20160531</v>
      </c>
      <c r="C31" s="11">
        <v>94736</v>
      </c>
      <c r="D31" s="12">
        <v>1</v>
      </c>
      <c r="E31" s="13">
        <v>-98.03</v>
      </c>
      <c r="F31" s="13">
        <v>36.08</v>
      </c>
      <c r="G31" s="13">
        <v>1274.1600000000001</v>
      </c>
      <c r="H31" s="13">
        <v>9.8800000000000008</v>
      </c>
      <c r="I31" s="13">
        <v>0</v>
      </c>
      <c r="J31" s="13">
        <v>0.5</v>
      </c>
      <c r="K31" s="13">
        <v>0.7</v>
      </c>
      <c r="L31" s="12">
        <v>364</v>
      </c>
      <c r="M31" s="12">
        <v>1</v>
      </c>
      <c r="N31" s="12"/>
      <c r="O31" s="12"/>
      <c r="P31" s="12" t="s">
        <v>60</v>
      </c>
      <c r="Q31" s="12"/>
      <c r="R31" s="12"/>
      <c r="S31" s="12"/>
      <c r="T31" s="12">
        <v>0.5</v>
      </c>
      <c r="U31" s="12">
        <v>-1</v>
      </c>
      <c r="V31" s="12">
        <v>1</v>
      </c>
      <c r="W31" s="12">
        <v>-1</v>
      </c>
      <c r="X31" s="12">
        <v>0.5</v>
      </c>
      <c r="Y31" s="12">
        <v>1</v>
      </c>
      <c r="Z31" s="12">
        <v>0</v>
      </c>
      <c r="AA31" s="12">
        <v>-1</v>
      </c>
      <c r="AB31" s="12">
        <v>-1</v>
      </c>
      <c r="AC31" s="12">
        <v>-1</v>
      </c>
      <c r="AD31" s="12">
        <f t="shared" si="0"/>
        <v>-2</v>
      </c>
      <c r="AE31" s="38" t="s">
        <v>88</v>
      </c>
      <c r="AF31" s="38"/>
      <c r="AG31" s="38"/>
      <c r="AH31" s="38"/>
      <c r="AI31" s="38"/>
      <c r="AJ31" s="38"/>
      <c r="AK31" s="38"/>
      <c r="AL31" s="38"/>
      <c r="AM31" s="38"/>
      <c r="AN31" s="38"/>
      <c r="AO31" s="38"/>
      <c r="AP31" s="38"/>
      <c r="AQ31" s="38"/>
    </row>
    <row r="32" spans="1:43" x14ac:dyDescent="0.2">
      <c r="A32" s="11">
        <v>12816</v>
      </c>
      <c r="B32" s="12">
        <v>20160531</v>
      </c>
      <c r="C32" s="11">
        <v>94736</v>
      </c>
      <c r="D32" s="12">
        <v>2</v>
      </c>
      <c r="E32" s="13">
        <v>-100.88</v>
      </c>
      <c r="F32" s="13">
        <v>37.35</v>
      </c>
      <c r="G32" s="13">
        <v>2850.39</v>
      </c>
      <c r="H32" s="13">
        <v>8.6199999999999992</v>
      </c>
      <c r="I32" s="13">
        <v>0.62</v>
      </c>
      <c r="J32" s="13">
        <v>1.4</v>
      </c>
      <c r="K32" s="13">
        <v>0.55000000000000004</v>
      </c>
      <c r="L32" s="12">
        <v>880</v>
      </c>
      <c r="M32" s="12">
        <v>1</v>
      </c>
      <c r="N32" s="12"/>
      <c r="O32" s="12"/>
      <c r="P32" s="12" t="s">
        <v>46</v>
      </c>
      <c r="Q32" s="12"/>
      <c r="R32" s="12"/>
      <c r="S32" s="12"/>
      <c r="T32" s="12">
        <v>0.5</v>
      </c>
      <c r="U32" s="12">
        <v>-1</v>
      </c>
      <c r="V32" s="12">
        <v>1</v>
      </c>
      <c r="W32" s="12">
        <v>1</v>
      </c>
      <c r="X32" s="12">
        <v>0.5</v>
      </c>
      <c r="Y32" s="12">
        <v>0.5</v>
      </c>
      <c r="Z32" s="12">
        <v>0</v>
      </c>
      <c r="AA32" s="12">
        <v>0</v>
      </c>
      <c r="AB32" s="12">
        <v>0.5</v>
      </c>
      <c r="AC32" s="12">
        <v>-0.5</v>
      </c>
      <c r="AD32" s="12">
        <f t="shared" si="0"/>
        <v>2.5</v>
      </c>
      <c r="AE32" s="38" t="s">
        <v>89</v>
      </c>
      <c r="AF32" s="38"/>
      <c r="AG32" s="38"/>
      <c r="AH32" s="38"/>
      <c r="AI32" s="38"/>
      <c r="AJ32" s="38"/>
      <c r="AK32" s="38"/>
      <c r="AL32" s="38"/>
      <c r="AM32" s="38"/>
      <c r="AN32" s="38"/>
      <c r="AO32" s="38"/>
      <c r="AP32" s="38"/>
      <c r="AQ32" s="38"/>
    </row>
    <row r="33" spans="1:43" x14ac:dyDescent="0.2">
      <c r="A33" s="11">
        <v>17451</v>
      </c>
      <c r="B33" s="16">
        <v>20170325</v>
      </c>
      <c r="C33" s="11">
        <v>83938</v>
      </c>
      <c r="D33" s="12">
        <v>2</v>
      </c>
      <c r="E33" s="13">
        <v>-90.4</v>
      </c>
      <c r="F33" s="13">
        <v>35.049999999999997</v>
      </c>
      <c r="G33" s="13">
        <v>1088.1199999999999</v>
      </c>
      <c r="H33" s="13">
        <v>3.38</v>
      </c>
      <c r="I33" s="13">
        <v>0</v>
      </c>
      <c r="J33" s="13">
        <v>0.55000000000000004</v>
      </c>
      <c r="K33" s="13">
        <v>0.65</v>
      </c>
      <c r="L33" s="12">
        <v>59</v>
      </c>
      <c r="M33" s="12">
        <v>1</v>
      </c>
      <c r="N33" s="12"/>
      <c r="O33" s="12"/>
      <c r="P33" s="12" t="s">
        <v>90</v>
      </c>
      <c r="Q33" s="12"/>
      <c r="R33" s="12"/>
      <c r="S33" s="12"/>
      <c r="T33" s="12">
        <v>1</v>
      </c>
      <c r="U33" s="12">
        <v>1</v>
      </c>
      <c r="V33" s="12">
        <v>0</v>
      </c>
      <c r="W33" s="12">
        <v>1</v>
      </c>
      <c r="X33" s="12">
        <v>0.5</v>
      </c>
      <c r="Y33" s="12">
        <v>1</v>
      </c>
      <c r="Z33" s="12">
        <v>0</v>
      </c>
      <c r="AA33" s="12">
        <v>1</v>
      </c>
      <c r="AB33" s="12">
        <v>0</v>
      </c>
      <c r="AC33" s="12">
        <v>1</v>
      </c>
      <c r="AD33" s="12">
        <f t="shared" si="0"/>
        <v>6.5</v>
      </c>
      <c r="AE33" s="38" t="s">
        <v>91</v>
      </c>
      <c r="AF33" s="38"/>
      <c r="AG33" s="38"/>
      <c r="AH33" s="38"/>
      <c r="AI33" s="38"/>
      <c r="AJ33" s="38"/>
      <c r="AK33" s="38"/>
      <c r="AL33" s="38"/>
      <c r="AM33" s="38"/>
      <c r="AN33" s="38"/>
      <c r="AO33" s="38"/>
      <c r="AP33" s="38"/>
      <c r="AQ33" s="38"/>
    </row>
    <row r="34" spans="1:43" x14ac:dyDescent="0.2">
      <c r="A34" s="11">
        <v>17605</v>
      </c>
      <c r="B34" s="12">
        <v>20170404</v>
      </c>
      <c r="C34" s="11">
        <v>61906</v>
      </c>
      <c r="D34" s="12">
        <v>1</v>
      </c>
      <c r="E34" s="13">
        <v>-98.23</v>
      </c>
      <c r="F34" s="13">
        <v>35.950000000000003</v>
      </c>
      <c r="G34" s="13">
        <v>2076.9299999999998</v>
      </c>
      <c r="H34" s="13">
        <v>7.25</v>
      </c>
      <c r="I34" s="13">
        <v>0</v>
      </c>
      <c r="J34" s="13">
        <v>0.7</v>
      </c>
      <c r="K34" s="13">
        <v>0.65</v>
      </c>
      <c r="L34" s="12">
        <v>366</v>
      </c>
      <c r="M34" s="12">
        <v>1</v>
      </c>
      <c r="N34" s="12"/>
      <c r="O34" s="12"/>
      <c r="P34" s="12" t="s">
        <v>60</v>
      </c>
      <c r="Q34" s="12"/>
      <c r="R34" s="12"/>
      <c r="S34" s="12"/>
      <c r="T34" s="12">
        <v>0.5</v>
      </c>
      <c r="U34" s="12">
        <v>0.5</v>
      </c>
      <c r="V34" s="12">
        <v>0</v>
      </c>
      <c r="W34" s="12">
        <v>0</v>
      </c>
      <c r="X34" s="12">
        <v>0.5</v>
      </c>
      <c r="Y34" s="12">
        <v>0.5</v>
      </c>
      <c r="Z34" s="12">
        <v>0</v>
      </c>
      <c r="AA34" s="12">
        <v>0</v>
      </c>
      <c r="AB34" s="12">
        <v>0</v>
      </c>
      <c r="AC34" s="12">
        <v>0</v>
      </c>
      <c r="AD34" s="12">
        <f t="shared" si="0"/>
        <v>2</v>
      </c>
      <c r="AE34" s="38" t="s">
        <v>92</v>
      </c>
      <c r="AF34" s="38"/>
      <c r="AG34" s="38"/>
      <c r="AH34" s="38"/>
      <c r="AI34" s="38"/>
      <c r="AJ34" s="38"/>
      <c r="AK34" s="38"/>
      <c r="AL34" s="38"/>
      <c r="AM34" s="38"/>
      <c r="AN34" s="38"/>
      <c r="AO34" s="38"/>
      <c r="AP34" s="38"/>
      <c r="AQ34" s="38"/>
    </row>
    <row r="35" spans="1:43" x14ac:dyDescent="0.2">
      <c r="A35" s="11">
        <v>17774</v>
      </c>
      <c r="B35" s="12">
        <v>20170415</v>
      </c>
      <c r="C35" s="11">
        <v>30600</v>
      </c>
      <c r="D35" s="12">
        <v>1</v>
      </c>
      <c r="E35" s="13">
        <v>-91.68</v>
      </c>
      <c r="F35" s="13">
        <v>43.07</v>
      </c>
      <c r="G35" s="13">
        <v>1557.96</v>
      </c>
      <c r="H35" s="13">
        <v>6.38</v>
      </c>
      <c r="I35" s="13">
        <v>0</v>
      </c>
      <c r="J35" s="13">
        <v>1</v>
      </c>
      <c r="K35" s="13">
        <v>0.6</v>
      </c>
      <c r="L35" s="12">
        <v>345</v>
      </c>
      <c r="M35" s="12">
        <v>1</v>
      </c>
      <c r="N35" s="12"/>
      <c r="O35" s="12"/>
      <c r="P35" s="12" t="s">
        <v>44</v>
      </c>
      <c r="Q35" s="12"/>
      <c r="R35" s="12"/>
      <c r="S35" s="12"/>
      <c r="T35" s="12">
        <v>-0.5</v>
      </c>
      <c r="U35" s="12">
        <v>-1</v>
      </c>
      <c r="V35" s="12">
        <v>0</v>
      </c>
      <c r="W35" s="12">
        <v>0.5</v>
      </c>
      <c r="X35" s="12">
        <v>1</v>
      </c>
      <c r="Y35" s="12">
        <v>0.5</v>
      </c>
      <c r="Z35" s="12">
        <v>0</v>
      </c>
      <c r="AA35" s="12">
        <v>0</v>
      </c>
      <c r="AB35" s="12">
        <v>0</v>
      </c>
      <c r="AC35" s="12">
        <v>0</v>
      </c>
      <c r="AD35" s="12">
        <f t="shared" ref="AD35:AD55" si="1">SUM(T35:AC35)</f>
        <v>0.5</v>
      </c>
      <c r="AE35" s="38" t="s">
        <v>93</v>
      </c>
      <c r="AF35" s="38"/>
      <c r="AG35" s="38"/>
      <c r="AH35" s="38"/>
      <c r="AI35" s="38"/>
      <c r="AJ35" s="38"/>
      <c r="AK35" s="38"/>
      <c r="AL35" s="38"/>
      <c r="AM35" s="38"/>
      <c r="AN35" s="38"/>
      <c r="AO35" s="38"/>
      <c r="AP35" s="38"/>
      <c r="AQ35" s="38"/>
    </row>
    <row r="36" spans="1:43" x14ac:dyDescent="0.2">
      <c r="A36" s="11">
        <v>17841</v>
      </c>
      <c r="B36" s="12">
        <v>20170419</v>
      </c>
      <c r="C36" s="11">
        <v>104859</v>
      </c>
      <c r="D36" s="12">
        <v>1</v>
      </c>
      <c r="E36" s="13">
        <v>-95.93</v>
      </c>
      <c r="F36" s="13">
        <v>40.65</v>
      </c>
      <c r="G36" s="13">
        <v>1712</v>
      </c>
      <c r="H36" s="13">
        <v>8.1199999999999992</v>
      </c>
      <c r="I36" s="13">
        <v>0</v>
      </c>
      <c r="J36" s="13">
        <v>0.8</v>
      </c>
      <c r="K36" s="13">
        <v>0.45</v>
      </c>
      <c r="L36" s="12">
        <v>348</v>
      </c>
      <c r="M36" s="12">
        <v>1</v>
      </c>
      <c r="N36" s="12"/>
      <c r="O36" s="12"/>
      <c r="P36" s="12" t="s">
        <v>94</v>
      </c>
      <c r="Q36" s="12"/>
      <c r="R36" s="12"/>
      <c r="S36" s="12"/>
      <c r="T36" s="12">
        <v>-0.5</v>
      </c>
      <c r="U36" s="12">
        <v>0</v>
      </c>
      <c r="V36" s="12">
        <v>0</v>
      </c>
      <c r="W36" s="12">
        <v>0</v>
      </c>
      <c r="X36" s="12">
        <v>0.5</v>
      </c>
      <c r="Y36" s="12">
        <v>0.5</v>
      </c>
      <c r="Z36" s="12">
        <v>0</v>
      </c>
      <c r="AA36" s="12">
        <v>0</v>
      </c>
      <c r="AB36" s="12">
        <v>0</v>
      </c>
      <c r="AC36" s="12">
        <v>0</v>
      </c>
      <c r="AD36" s="12">
        <f t="shared" si="1"/>
        <v>0.5</v>
      </c>
      <c r="AE36" s="38" t="s">
        <v>95</v>
      </c>
      <c r="AF36" s="38"/>
      <c r="AG36" s="38"/>
      <c r="AH36" s="38"/>
      <c r="AI36" s="38"/>
      <c r="AJ36" s="38"/>
      <c r="AK36" s="38"/>
      <c r="AL36" s="38"/>
      <c r="AM36" s="38"/>
      <c r="AN36" s="38"/>
      <c r="AO36" s="38"/>
      <c r="AP36" s="38"/>
      <c r="AQ36" s="38"/>
    </row>
    <row r="37" spans="1:43" x14ac:dyDescent="0.2">
      <c r="A37" s="11">
        <v>17851</v>
      </c>
      <c r="B37" s="15">
        <v>20170420</v>
      </c>
      <c r="C37" s="11">
        <v>15205</v>
      </c>
      <c r="D37" s="12">
        <v>1</v>
      </c>
      <c r="E37" s="13">
        <v>-92.72</v>
      </c>
      <c r="F37" s="13">
        <v>43.22</v>
      </c>
      <c r="G37" s="13">
        <v>13829.59</v>
      </c>
      <c r="H37" s="13">
        <v>9.75</v>
      </c>
      <c r="I37" s="13">
        <v>0</v>
      </c>
      <c r="J37" s="13">
        <v>4.0999999999999996</v>
      </c>
      <c r="K37" s="13">
        <v>3.2</v>
      </c>
      <c r="L37" s="12">
        <v>347</v>
      </c>
      <c r="M37" s="12">
        <v>1</v>
      </c>
      <c r="N37" s="12"/>
      <c r="O37" s="12"/>
      <c r="P37" s="12" t="s">
        <v>96</v>
      </c>
      <c r="Q37" s="12"/>
      <c r="R37" s="12"/>
      <c r="S37" s="12"/>
      <c r="T37" s="12">
        <v>1</v>
      </c>
      <c r="U37" s="12">
        <v>1</v>
      </c>
      <c r="V37" s="12">
        <v>1</v>
      </c>
      <c r="W37" s="12">
        <v>1</v>
      </c>
      <c r="X37" s="12">
        <v>1</v>
      </c>
      <c r="Y37" s="12">
        <v>1</v>
      </c>
      <c r="Z37" s="12">
        <v>0</v>
      </c>
      <c r="AA37" s="12">
        <v>-1</v>
      </c>
      <c r="AB37" s="12">
        <v>-1</v>
      </c>
      <c r="AC37" s="12">
        <v>0.5</v>
      </c>
      <c r="AD37" s="12">
        <f t="shared" si="1"/>
        <v>4.5</v>
      </c>
      <c r="AE37" s="38" t="s">
        <v>97</v>
      </c>
      <c r="AF37" s="38"/>
      <c r="AG37" s="38"/>
      <c r="AH37" s="38"/>
      <c r="AI37" s="38"/>
      <c r="AJ37" s="38"/>
      <c r="AK37" s="38"/>
      <c r="AL37" s="38"/>
      <c r="AM37" s="38"/>
      <c r="AN37" s="38"/>
      <c r="AO37" s="38"/>
      <c r="AP37" s="38"/>
      <c r="AQ37" s="38"/>
    </row>
    <row r="38" spans="1:43" x14ac:dyDescent="0.2">
      <c r="A38" s="11">
        <v>17866</v>
      </c>
      <c r="B38" s="12">
        <v>20170421</v>
      </c>
      <c r="C38" s="11">
        <v>5802</v>
      </c>
      <c r="D38" s="12">
        <v>1</v>
      </c>
      <c r="E38" s="13">
        <v>-90.32</v>
      </c>
      <c r="F38" s="13">
        <v>36.6</v>
      </c>
      <c r="G38" s="13">
        <v>1563.39</v>
      </c>
      <c r="H38" s="13">
        <v>8.25</v>
      </c>
      <c r="I38" s="13">
        <v>0</v>
      </c>
      <c r="J38" s="13">
        <v>0.9</v>
      </c>
      <c r="K38" s="13">
        <v>0.45</v>
      </c>
      <c r="L38" s="12">
        <v>93</v>
      </c>
      <c r="M38" s="12">
        <v>1</v>
      </c>
      <c r="N38" s="12"/>
      <c r="O38" s="12"/>
      <c r="P38" s="12" t="s">
        <v>98</v>
      </c>
      <c r="Q38" s="12"/>
      <c r="R38" s="12"/>
      <c r="S38" s="12"/>
      <c r="T38" s="12">
        <v>1</v>
      </c>
      <c r="U38" s="12">
        <v>1</v>
      </c>
      <c r="V38" s="12">
        <v>0</v>
      </c>
      <c r="W38" s="12">
        <v>-0.5</v>
      </c>
      <c r="X38" s="12">
        <v>1</v>
      </c>
      <c r="Y38" s="12">
        <v>1</v>
      </c>
      <c r="Z38" s="12">
        <v>0</v>
      </c>
      <c r="AA38" s="12">
        <v>0.5</v>
      </c>
      <c r="AB38" s="12">
        <v>1</v>
      </c>
      <c r="AC38" s="12">
        <v>0.5</v>
      </c>
      <c r="AD38" s="12">
        <f t="shared" si="1"/>
        <v>5.5</v>
      </c>
      <c r="AE38" s="38" t="s">
        <v>99</v>
      </c>
      <c r="AF38" s="38"/>
      <c r="AG38" s="38"/>
      <c r="AH38" s="38"/>
      <c r="AI38" s="38"/>
      <c r="AJ38" s="38"/>
      <c r="AK38" s="38"/>
      <c r="AL38" s="38"/>
      <c r="AM38" s="38"/>
      <c r="AN38" s="38"/>
      <c r="AO38" s="38"/>
      <c r="AP38" s="38"/>
      <c r="AQ38" s="38"/>
    </row>
    <row r="39" spans="1:43" x14ac:dyDescent="0.2">
      <c r="A39" s="11">
        <v>17872</v>
      </c>
      <c r="B39" s="12">
        <v>20170421</v>
      </c>
      <c r="C39" s="11">
        <v>103852</v>
      </c>
      <c r="D39" s="12">
        <v>1</v>
      </c>
      <c r="E39" s="13">
        <v>-95.47</v>
      </c>
      <c r="F39" s="13">
        <v>35.380000000000003</v>
      </c>
      <c r="G39" s="13">
        <v>1739.08</v>
      </c>
      <c r="H39" s="13">
        <v>7.62</v>
      </c>
      <c r="I39" s="13">
        <v>0</v>
      </c>
      <c r="J39" s="13">
        <v>0.6</v>
      </c>
      <c r="K39" s="13">
        <v>0.7</v>
      </c>
      <c r="L39" s="12">
        <v>206</v>
      </c>
      <c r="M39" s="12">
        <v>1</v>
      </c>
      <c r="N39" s="12"/>
      <c r="O39" s="12"/>
      <c r="P39" s="12" t="s">
        <v>60</v>
      </c>
      <c r="Q39" s="12"/>
      <c r="R39" s="12"/>
      <c r="S39" s="12"/>
      <c r="T39" s="12">
        <v>1</v>
      </c>
      <c r="U39" s="12">
        <v>1</v>
      </c>
      <c r="V39" s="12">
        <v>0</v>
      </c>
      <c r="W39" s="12">
        <v>0</v>
      </c>
      <c r="X39" s="12">
        <v>1</v>
      </c>
      <c r="Y39" s="12">
        <v>0.5</v>
      </c>
      <c r="Z39" s="12">
        <v>0</v>
      </c>
      <c r="AA39" s="12">
        <v>-1</v>
      </c>
      <c r="AB39" s="12">
        <v>0.5</v>
      </c>
      <c r="AC39" s="12">
        <v>0.5</v>
      </c>
      <c r="AD39" s="12">
        <f t="shared" si="1"/>
        <v>3.5</v>
      </c>
      <c r="AE39" s="38" t="s">
        <v>100</v>
      </c>
      <c r="AF39" s="38"/>
      <c r="AG39" s="38"/>
      <c r="AH39" s="38"/>
      <c r="AI39" s="38"/>
      <c r="AJ39" s="38"/>
      <c r="AK39" s="38"/>
      <c r="AL39" s="38"/>
      <c r="AM39" s="38"/>
      <c r="AN39" s="38"/>
      <c r="AO39" s="38"/>
      <c r="AP39" s="38"/>
      <c r="AQ39" s="38"/>
    </row>
    <row r="40" spans="1:43" x14ac:dyDescent="0.2">
      <c r="A40" s="11">
        <v>17872</v>
      </c>
      <c r="B40" s="12">
        <v>20170421</v>
      </c>
      <c r="C40" s="11">
        <v>103852</v>
      </c>
      <c r="D40" s="12">
        <v>2</v>
      </c>
      <c r="E40" s="13">
        <v>-98.22</v>
      </c>
      <c r="F40" s="13">
        <v>35.72</v>
      </c>
      <c r="G40" s="13">
        <v>3212.07</v>
      </c>
      <c r="H40" s="13">
        <v>8.8800000000000008</v>
      </c>
      <c r="I40" s="13">
        <v>0</v>
      </c>
      <c r="J40" s="13">
        <v>0.8</v>
      </c>
      <c r="K40" s="13">
        <v>1.1000000000000001</v>
      </c>
      <c r="L40" s="12">
        <v>444</v>
      </c>
      <c r="M40" s="12">
        <v>1</v>
      </c>
      <c r="N40" s="12"/>
      <c r="O40" s="12"/>
      <c r="P40" s="12" t="s">
        <v>60</v>
      </c>
      <c r="Q40" s="12"/>
      <c r="R40" s="12"/>
      <c r="S40" s="12"/>
      <c r="T40" s="12">
        <v>0.5</v>
      </c>
      <c r="U40" s="12">
        <v>0.5</v>
      </c>
      <c r="V40" s="12">
        <v>0</v>
      </c>
      <c r="W40" s="12">
        <v>0</v>
      </c>
      <c r="X40" s="12">
        <v>1</v>
      </c>
      <c r="Y40" s="12">
        <v>1</v>
      </c>
      <c r="Z40" s="12">
        <v>0</v>
      </c>
      <c r="AA40" s="12">
        <v>0</v>
      </c>
      <c r="AB40" s="12">
        <v>0</v>
      </c>
      <c r="AC40" s="12">
        <v>0</v>
      </c>
      <c r="AD40" s="12">
        <f t="shared" si="1"/>
        <v>3</v>
      </c>
      <c r="AE40" s="38" t="s">
        <v>101</v>
      </c>
      <c r="AF40" s="38"/>
      <c r="AG40" s="38"/>
      <c r="AH40" s="38"/>
      <c r="AI40" s="38"/>
      <c r="AJ40" s="38"/>
      <c r="AK40" s="38"/>
      <c r="AL40" s="38"/>
      <c r="AM40" s="38"/>
      <c r="AN40" s="38"/>
      <c r="AO40" s="38"/>
      <c r="AP40" s="38"/>
      <c r="AQ40" s="38"/>
    </row>
    <row r="41" spans="1:43" x14ac:dyDescent="0.2">
      <c r="A41" s="11">
        <v>17995</v>
      </c>
      <c r="B41" s="16">
        <v>20170429</v>
      </c>
      <c r="C41" s="11">
        <v>82626</v>
      </c>
      <c r="D41" s="12">
        <v>1</v>
      </c>
      <c r="E41" s="13">
        <v>-99.52</v>
      </c>
      <c r="F41" s="13">
        <v>36.42</v>
      </c>
      <c r="G41" s="13">
        <v>2263.34</v>
      </c>
      <c r="H41" s="13">
        <v>4</v>
      </c>
      <c r="I41" s="13">
        <v>0.38</v>
      </c>
      <c r="J41" s="13">
        <v>0.7</v>
      </c>
      <c r="K41" s="13">
        <v>0.7</v>
      </c>
      <c r="L41" s="12">
        <v>640</v>
      </c>
      <c r="M41" s="12">
        <v>1</v>
      </c>
      <c r="N41" s="12"/>
      <c r="O41" s="12"/>
      <c r="P41" s="12" t="s">
        <v>60</v>
      </c>
      <c r="Q41" s="12"/>
      <c r="R41" s="12"/>
      <c r="S41" s="12"/>
      <c r="T41" s="12">
        <v>0.5</v>
      </c>
      <c r="U41" s="12">
        <v>1</v>
      </c>
      <c r="V41" s="12">
        <v>1</v>
      </c>
      <c r="W41" s="12">
        <v>1</v>
      </c>
      <c r="X41" s="12">
        <v>0.5</v>
      </c>
      <c r="Y41" s="12">
        <v>0.5</v>
      </c>
      <c r="Z41" s="12">
        <v>0</v>
      </c>
      <c r="AA41" s="12">
        <v>1</v>
      </c>
      <c r="AB41" s="12">
        <v>0</v>
      </c>
      <c r="AC41" s="12">
        <v>1</v>
      </c>
      <c r="AD41" s="12">
        <f t="shared" si="1"/>
        <v>6.5</v>
      </c>
      <c r="AE41" s="39" t="s">
        <v>102</v>
      </c>
      <c r="AF41" s="38"/>
      <c r="AG41" s="38"/>
      <c r="AH41" s="38"/>
      <c r="AI41" s="38"/>
      <c r="AJ41" s="38"/>
      <c r="AK41" s="38"/>
      <c r="AL41" s="38"/>
      <c r="AM41" s="38"/>
      <c r="AN41" s="38"/>
      <c r="AO41" s="38"/>
      <c r="AP41" s="38"/>
      <c r="AQ41" s="38"/>
    </row>
    <row r="42" spans="1:43" x14ac:dyDescent="0.2">
      <c r="A42" s="11">
        <v>18010</v>
      </c>
      <c r="B42" s="15">
        <v>20170430</v>
      </c>
      <c r="C42" s="11">
        <v>73403</v>
      </c>
      <c r="D42" s="12">
        <v>1</v>
      </c>
      <c r="E42" s="13">
        <v>-90.35</v>
      </c>
      <c r="F42" s="13">
        <v>36.03</v>
      </c>
      <c r="G42" s="13">
        <v>8649.7999999999993</v>
      </c>
      <c r="H42" s="13">
        <v>8.5</v>
      </c>
      <c r="I42" s="13">
        <v>0</v>
      </c>
      <c r="J42" s="13">
        <v>1.65</v>
      </c>
      <c r="K42" s="13">
        <v>1.7</v>
      </c>
      <c r="L42" s="12">
        <v>72</v>
      </c>
      <c r="M42" s="12">
        <v>1</v>
      </c>
      <c r="N42" s="12"/>
      <c r="O42" s="12"/>
      <c r="P42" s="12" t="s">
        <v>103</v>
      </c>
      <c r="Q42" s="12"/>
      <c r="R42" s="12"/>
      <c r="S42" s="12"/>
      <c r="T42" s="12">
        <v>1</v>
      </c>
      <c r="U42" s="12">
        <v>1</v>
      </c>
      <c r="V42" s="12">
        <v>0</v>
      </c>
      <c r="W42" s="12">
        <v>1</v>
      </c>
      <c r="X42" s="12">
        <v>1</v>
      </c>
      <c r="Y42" s="12">
        <v>1</v>
      </c>
      <c r="Z42" s="12">
        <v>0</v>
      </c>
      <c r="AA42" s="12">
        <v>1</v>
      </c>
      <c r="AB42" s="12">
        <v>0</v>
      </c>
      <c r="AC42" s="12">
        <v>1</v>
      </c>
      <c r="AD42" s="12">
        <f t="shared" si="1"/>
        <v>7</v>
      </c>
      <c r="AE42" s="38" t="s">
        <v>104</v>
      </c>
      <c r="AF42" s="38"/>
      <c r="AG42" s="38"/>
      <c r="AH42" s="38"/>
      <c r="AI42" s="38"/>
      <c r="AJ42" s="38"/>
      <c r="AK42" s="38"/>
      <c r="AL42" s="38"/>
      <c r="AM42" s="38"/>
      <c r="AN42" s="38"/>
      <c r="AO42" s="38"/>
      <c r="AP42" s="38"/>
      <c r="AQ42" s="38"/>
    </row>
    <row r="43" spans="1:43" x14ac:dyDescent="0.2">
      <c r="A43" s="11">
        <v>18010</v>
      </c>
      <c r="B43" s="12">
        <v>20170430</v>
      </c>
      <c r="C43" s="11">
        <v>73403</v>
      </c>
      <c r="D43" s="12">
        <v>2</v>
      </c>
      <c r="E43" s="13">
        <v>-90.05</v>
      </c>
      <c r="F43" s="13">
        <v>37.5</v>
      </c>
      <c r="G43" s="13">
        <v>4046.32</v>
      </c>
      <c r="H43" s="13">
        <v>6.75</v>
      </c>
      <c r="I43" s="13">
        <v>0</v>
      </c>
      <c r="J43" s="13">
        <v>1.05</v>
      </c>
      <c r="K43" s="13">
        <v>1.35</v>
      </c>
      <c r="L43" s="12">
        <v>216</v>
      </c>
      <c r="M43" s="12">
        <v>1</v>
      </c>
      <c r="N43" s="12"/>
      <c r="O43" s="12"/>
      <c r="P43" s="12" t="s">
        <v>103</v>
      </c>
      <c r="Q43" s="12"/>
      <c r="R43" s="12"/>
      <c r="S43" s="12"/>
      <c r="T43" s="12">
        <v>-1</v>
      </c>
      <c r="U43" s="12">
        <v>-1</v>
      </c>
      <c r="V43" s="12">
        <v>0</v>
      </c>
      <c r="W43" s="12">
        <v>1</v>
      </c>
      <c r="X43" s="12">
        <v>1</v>
      </c>
      <c r="Y43" s="12">
        <v>0.5</v>
      </c>
      <c r="Z43" s="12">
        <v>0</v>
      </c>
      <c r="AA43" s="12">
        <v>1</v>
      </c>
      <c r="AB43" s="12">
        <v>0</v>
      </c>
      <c r="AC43" s="12">
        <v>1</v>
      </c>
      <c r="AD43" s="12">
        <f t="shared" si="1"/>
        <v>2.5</v>
      </c>
      <c r="AE43" s="38" t="s">
        <v>105</v>
      </c>
      <c r="AF43" s="38"/>
      <c r="AG43" s="38"/>
      <c r="AH43" s="38"/>
      <c r="AI43" s="38"/>
      <c r="AJ43" s="38"/>
      <c r="AK43" s="38"/>
      <c r="AL43" s="38"/>
      <c r="AM43" s="38"/>
      <c r="AN43" s="38"/>
      <c r="AO43" s="38"/>
      <c r="AP43" s="38"/>
      <c r="AQ43" s="38"/>
    </row>
    <row r="44" spans="1:43" x14ac:dyDescent="0.2">
      <c r="A44" s="11">
        <v>18133</v>
      </c>
      <c r="B44" s="12">
        <v>20170508</v>
      </c>
      <c r="C44" s="11">
        <v>51911</v>
      </c>
      <c r="D44" s="12">
        <v>1</v>
      </c>
      <c r="E44" s="13">
        <v>-103.38</v>
      </c>
      <c r="F44" s="13">
        <v>48.05</v>
      </c>
      <c r="G44" s="13">
        <v>2665.57</v>
      </c>
      <c r="H44" s="13">
        <v>9.75</v>
      </c>
      <c r="I44" s="13">
        <v>0.25</v>
      </c>
      <c r="J44" s="13">
        <v>0.8</v>
      </c>
      <c r="K44" s="13">
        <v>0.95</v>
      </c>
      <c r="L44" s="12">
        <v>659</v>
      </c>
      <c r="M44" s="12">
        <v>1</v>
      </c>
      <c r="N44" s="12"/>
      <c r="O44" s="12"/>
      <c r="P44" s="12" t="s">
        <v>71</v>
      </c>
      <c r="Q44" s="12"/>
      <c r="R44" s="12"/>
      <c r="S44" s="12"/>
      <c r="T44" s="12">
        <v>0</v>
      </c>
      <c r="U44" s="12">
        <v>1</v>
      </c>
      <c r="V44" s="12">
        <v>0</v>
      </c>
      <c r="W44" s="12">
        <v>0</v>
      </c>
      <c r="X44" s="12">
        <v>0.5</v>
      </c>
      <c r="Y44" s="12">
        <v>0.5</v>
      </c>
      <c r="Z44" s="12">
        <v>0</v>
      </c>
      <c r="AA44" s="12">
        <v>-1</v>
      </c>
      <c r="AB44" s="12">
        <v>0</v>
      </c>
      <c r="AC44" s="12">
        <v>0</v>
      </c>
      <c r="AD44" s="12">
        <f t="shared" si="1"/>
        <v>1</v>
      </c>
      <c r="AE44" s="38" t="s">
        <v>106</v>
      </c>
      <c r="AF44" s="38"/>
      <c r="AG44" s="38"/>
      <c r="AH44" s="38"/>
      <c r="AI44" s="38"/>
      <c r="AJ44" s="38"/>
      <c r="AK44" s="38"/>
      <c r="AL44" s="38"/>
      <c r="AM44" s="38"/>
      <c r="AN44" s="38"/>
      <c r="AO44" s="38"/>
      <c r="AP44" s="38"/>
      <c r="AQ44" s="38"/>
    </row>
    <row r="45" spans="1:43" x14ac:dyDescent="0.2">
      <c r="A45" s="11">
        <v>18164</v>
      </c>
      <c r="B45" s="12">
        <v>20170510</v>
      </c>
      <c r="C45" s="11">
        <v>51222</v>
      </c>
      <c r="D45" s="12">
        <v>1</v>
      </c>
      <c r="E45" s="13">
        <v>-99.77</v>
      </c>
      <c r="F45" s="13">
        <v>40.35</v>
      </c>
      <c r="G45" s="13">
        <v>1036.52</v>
      </c>
      <c r="H45" s="13">
        <v>9.1199999999999992</v>
      </c>
      <c r="I45" s="13">
        <v>0.25</v>
      </c>
      <c r="J45" s="13">
        <v>0.7</v>
      </c>
      <c r="K45" s="13">
        <v>0.45</v>
      </c>
      <c r="L45" s="12">
        <v>700</v>
      </c>
      <c r="M45" s="12">
        <v>1</v>
      </c>
      <c r="N45" s="12"/>
      <c r="O45" s="12"/>
      <c r="P45" s="12" t="s">
        <v>79</v>
      </c>
      <c r="Q45" s="12"/>
      <c r="R45" s="12"/>
      <c r="S45" s="12"/>
      <c r="T45" s="12">
        <v>-1</v>
      </c>
      <c r="U45" s="12">
        <v>1</v>
      </c>
      <c r="V45" s="12">
        <v>0</v>
      </c>
      <c r="W45" s="12">
        <v>-1</v>
      </c>
      <c r="X45" s="12">
        <v>0.5</v>
      </c>
      <c r="Y45" s="12">
        <v>0.5</v>
      </c>
      <c r="Z45" s="12">
        <v>0</v>
      </c>
      <c r="AA45" s="12">
        <v>-1</v>
      </c>
      <c r="AB45" s="12">
        <v>-1</v>
      </c>
      <c r="AC45" s="12">
        <v>-1</v>
      </c>
      <c r="AD45" s="12">
        <f t="shared" si="1"/>
        <v>-3</v>
      </c>
      <c r="AE45" s="38" t="s">
        <v>108</v>
      </c>
      <c r="AF45" s="38"/>
      <c r="AG45" s="38"/>
      <c r="AH45" s="38"/>
      <c r="AI45" s="38"/>
      <c r="AJ45" s="38"/>
      <c r="AK45" s="38"/>
      <c r="AL45" s="38"/>
      <c r="AM45" s="38"/>
      <c r="AN45" s="38"/>
      <c r="AO45" s="38"/>
      <c r="AP45" s="38"/>
      <c r="AQ45" s="38"/>
    </row>
    <row r="46" spans="1:43" x14ac:dyDescent="0.2">
      <c r="A46" s="11">
        <v>18164</v>
      </c>
      <c r="B46" s="16">
        <v>20170510</v>
      </c>
      <c r="C46" s="11">
        <v>51222</v>
      </c>
      <c r="D46" s="12">
        <v>2</v>
      </c>
      <c r="E46" s="13">
        <v>-100.6</v>
      </c>
      <c r="F46" s="13">
        <v>40.200000000000003</v>
      </c>
      <c r="G46" s="13">
        <v>3234.51</v>
      </c>
      <c r="H46" s="13">
        <v>8.8800000000000008</v>
      </c>
      <c r="I46" s="13">
        <v>0.5</v>
      </c>
      <c r="J46" s="13">
        <v>1.05</v>
      </c>
      <c r="K46" s="13">
        <v>1.05</v>
      </c>
      <c r="L46" s="12">
        <v>775</v>
      </c>
      <c r="M46" s="12">
        <v>1</v>
      </c>
      <c r="N46" s="12"/>
      <c r="O46" s="12"/>
      <c r="P46" s="12" t="s">
        <v>79</v>
      </c>
      <c r="Q46" s="12"/>
      <c r="R46" s="12"/>
      <c r="S46" s="12"/>
      <c r="T46" s="12">
        <v>0.5</v>
      </c>
      <c r="U46" s="12">
        <v>-0.5</v>
      </c>
      <c r="V46" s="12">
        <v>0</v>
      </c>
      <c r="W46" s="12">
        <v>1</v>
      </c>
      <c r="X46" s="12">
        <v>1</v>
      </c>
      <c r="Y46" s="12">
        <v>0.5</v>
      </c>
      <c r="Z46" s="12">
        <v>0</v>
      </c>
      <c r="AA46" s="12">
        <v>1</v>
      </c>
      <c r="AB46" s="12">
        <v>0.5</v>
      </c>
      <c r="AC46" s="12">
        <v>1</v>
      </c>
      <c r="AD46" s="12">
        <f t="shared" si="1"/>
        <v>5</v>
      </c>
      <c r="AE46" s="40" t="s">
        <v>107</v>
      </c>
      <c r="AF46" s="38"/>
      <c r="AG46" s="38"/>
      <c r="AH46" s="38"/>
      <c r="AI46" s="38"/>
      <c r="AJ46" s="38"/>
      <c r="AK46" s="38"/>
      <c r="AL46" s="38"/>
      <c r="AM46" s="38"/>
      <c r="AN46" s="38"/>
      <c r="AO46" s="38"/>
      <c r="AP46" s="38"/>
      <c r="AQ46" s="38"/>
    </row>
    <row r="47" spans="1:43" x14ac:dyDescent="0.2">
      <c r="A47" s="11">
        <v>18164</v>
      </c>
      <c r="B47" s="12">
        <v>20170510</v>
      </c>
      <c r="C47" s="11">
        <v>51222</v>
      </c>
      <c r="D47" s="12">
        <v>3</v>
      </c>
      <c r="E47" s="13">
        <v>-103.65</v>
      </c>
      <c r="F47" s="13">
        <v>42.55</v>
      </c>
      <c r="G47" s="13">
        <v>1070.26</v>
      </c>
      <c r="H47" s="13">
        <v>6.88</v>
      </c>
      <c r="I47" s="13">
        <v>1</v>
      </c>
      <c r="J47" s="13">
        <v>0.65</v>
      </c>
      <c r="K47" s="13">
        <v>0.55000000000000004</v>
      </c>
      <c r="L47" s="12">
        <v>1377</v>
      </c>
      <c r="M47" s="12">
        <v>1</v>
      </c>
      <c r="N47" s="12"/>
      <c r="O47" s="12"/>
      <c r="P47" s="12" t="s">
        <v>48</v>
      </c>
      <c r="Q47" s="12"/>
      <c r="R47" s="12"/>
      <c r="S47" s="12"/>
      <c r="T47" s="12">
        <v>0.5</v>
      </c>
      <c r="U47" s="12">
        <v>1</v>
      </c>
      <c r="V47" s="12">
        <v>0</v>
      </c>
      <c r="W47" s="12">
        <v>0.5</v>
      </c>
      <c r="X47" s="12">
        <v>1</v>
      </c>
      <c r="Y47" s="12">
        <v>0.5</v>
      </c>
      <c r="Z47" s="12">
        <v>0</v>
      </c>
      <c r="AA47" s="12">
        <v>0</v>
      </c>
      <c r="AB47" s="12">
        <v>0.5</v>
      </c>
      <c r="AC47" s="12">
        <v>0.5</v>
      </c>
      <c r="AD47" s="12">
        <f t="shared" si="1"/>
        <v>4.5</v>
      </c>
      <c r="AE47" s="38" t="s">
        <v>109</v>
      </c>
      <c r="AF47" s="38"/>
      <c r="AG47" s="38"/>
      <c r="AH47" s="38"/>
      <c r="AI47" s="38"/>
      <c r="AJ47" s="38"/>
      <c r="AK47" s="38"/>
      <c r="AL47" s="38"/>
      <c r="AM47" s="38"/>
      <c r="AN47" s="38"/>
      <c r="AO47" s="38"/>
      <c r="AP47" s="38"/>
      <c r="AQ47" s="38"/>
    </row>
    <row r="48" spans="1:43" x14ac:dyDescent="0.2">
      <c r="A48" s="11">
        <v>18256</v>
      </c>
      <c r="B48" s="12">
        <v>20170516</v>
      </c>
      <c r="C48" s="11">
        <v>30636</v>
      </c>
      <c r="D48" s="12">
        <v>1</v>
      </c>
      <c r="E48" s="13">
        <v>-103</v>
      </c>
      <c r="F48" s="13">
        <v>46.55</v>
      </c>
      <c r="G48" s="13">
        <v>1147.93</v>
      </c>
      <c r="H48" s="13">
        <v>7.38</v>
      </c>
      <c r="I48" s="13">
        <v>0.25</v>
      </c>
      <c r="J48" s="13">
        <v>0.75</v>
      </c>
      <c r="K48" s="13">
        <v>0.35</v>
      </c>
      <c r="L48" s="12">
        <v>814</v>
      </c>
      <c r="M48" s="12">
        <v>1</v>
      </c>
      <c r="N48" s="12"/>
      <c r="O48" s="12"/>
      <c r="P48" s="12" t="s">
        <v>71</v>
      </c>
      <c r="Q48" s="12"/>
      <c r="R48" s="12"/>
      <c r="S48" s="12"/>
      <c r="T48" s="12">
        <v>-1</v>
      </c>
      <c r="U48" s="12">
        <v>0</v>
      </c>
      <c r="V48" s="12">
        <v>0</v>
      </c>
      <c r="W48" s="12">
        <v>-1</v>
      </c>
      <c r="X48" s="12">
        <v>0.5</v>
      </c>
      <c r="Y48" s="12">
        <v>0.5</v>
      </c>
      <c r="Z48" s="12">
        <v>0</v>
      </c>
      <c r="AA48" s="12">
        <v>-1</v>
      </c>
      <c r="AB48" s="12">
        <v>-1</v>
      </c>
      <c r="AC48" s="12">
        <v>-1</v>
      </c>
      <c r="AD48" s="12">
        <f t="shared" si="1"/>
        <v>-4</v>
      </c>
      <c r="AE48" s="38" t="s">
        <v>110</v>
      </c>
      <c r="AF48" s="38"/>
      <c r="AG48" s="38"/>
      <c r="AH48" s="38"/>
      <c r="AI48" s="38"/>
      <c r="AJ48" s="38"/>
      <c r="AK48" s="38"/>
      <c r="AL48" s="38"/>
      <c r="AM48" s="38"/>
      <c r="AN48" s="38"/>
      <c r="AO48" s="38"/>
      <c r="AP48" s="38"/>
      <c r="AQ48" s="38"/>
    </row>
    <row r="49" spans="1:43" x14ac:dyDescent="0.2">
      <c r="A49" s="11">
        <v>18256</v>
      </c>
      <c r="B49" s="12">
        <v>20170516</v>
      </c>
      <c r="C49" s="11">
        <v>30636</v>
      </c>
      <c r="D49" s="12">
        <v>2</v>
      </c>
      <c r="E49" s="13">
        <v>-102.73</v>
      </c>
      <c r="F49" s="13">
        <v>47.3</v>
      </c>
      <c r="G49" s="13">
        <v>3605.54</v>
      </c>
      <c r="H49" s="13">
        <v>6.5</v>
      </c>
      <c r="I49" s="13">
        <v>0.38</v>
      </c>
      <c r="J49" s="13">
        <v>1.4</v>
      </c>
      <c r="K49" s="13">
        <v>0.85</v>
      </c>
      <c r="L49" s="12">
        <v>701</v>
      </c>
      <c r="M49" s="12">
        <v>1</v>
      </c>
      <c r="N49" s="12"/>
      <c r="O49" s="12"/>
      <c r="P49" s="12" t="s">
        <v>71</v>
      </c>
      <c r="Q49" s="12"/>
      <c r="R49" s="12"/>
      <c r="S49" s="12"/>
      <c r="T49" s="12">
        <v>-1</v>
      </c>
      <c r="U49" s="12">
        <v>0.5</v>
      </c>
      <c r="V49" s="12">
        <v>0</v>
      </c>
      <c r="W49" s="12">
        <v>1</v>
      </c>
      <c r="X49" s="12">
        <v>0.5</v>
      </c>
      <c r="Y49" s="12">
        <v>0.5</v>
      </c>
      <c r="Z49" s="12">
        <v>0</v>
      </c>
      <c r="AA49" s="12">
        <v>1</v>
      </c>
      <c r="AB49" s="12">
        <v>-0.5</v>
      </c>
      <c r="AC49" s="12">
        <v>1</v>
      </c>
      <c r="AD49" s="12">
        <f t="shared" si="1"/>
        <v>3</v>
      </c>
      <c r="AE49" s="38" t="s">
        <v>111</v>
      </c>
      <c r="AF49" s="38"/>
      <c r="AG49" s="38"/>
      <c r="AH49" s="38"/>
      <c r="AI49" s="38"/>
      <c r="AJ49" s="38"/>
      <c r="AK49" s="38"/>
      <c r="AL49" s="38"/>
      <c r="AM49" s="38"/>
      <c r="AN49" s="38"/>
      <c r="AO49" s="38"/>
      <c r="AP49" s="38"/>
      <c r="AQ49" s="38"/>
    </row>
    <row r="50" spans="1:43" x14ac:dyDescent="0.2">
      <c r="A50" s="11">
        <v>18302</v>
      </c>
      <c r="B50" s="12">
        <v>20170519</v>
      </c>
      <c r="C50" s="11">
        <v>20828</v>
      </c>
      <c r="D50" s="12">
        <v>1</v>
      </c>
      <c r="E50" s="13">
        <v>-95.07</v>
      </c>
      <c r="F50" s="13">
        <v>40.880000000000003</v>
      </c>
      <c r="G50" s="13">
        <v>1636.1</v>
      </c>
      <c r="H50" s="13">
        <v>7.38</v>
      </c>
      <c r="I50" s="13">
        <v>0</v>
      </c>
      <c r="J50" s="13">
        <v>0.9</v>
      </c>
      <c r="K50" s="13">
        <v>0.5</v>
      </c>
      <c r="L50" s="12">
        <v>347</v>
      </c>
      <c r="M50" s="12">
        <v>1</v>
      </c>
      <c r="N50" s="12"/>
      <c r="O50" s="12"/>
      <c r="P50" s="12" t="s">
        <v>44</v>
      </c>
      <c r="Q50" s="12"/>
      <c r="R50" s="12"/>
      <c r="S50" s="12"/>
      <c r="T50" s="12">
        <v>-1</v>
      </c>
      <c r="U50" s="12">
        <v>0.5</v>
      </c>
      <c r="V50" s="12">
        <v>1</v>
      </c>
      <c r="W50" s="12">
        <v>-0.5</v>
      </c>
      <c r="X50" s="12">
        <v>0.5</v>
      </c>
      <c r="Y50" s="12">
        <v>0.5</v>
      </c>
      <c r="Z50" s="12">
        <v>0</v>
      </c>
      <c r="AA50" s="12">
        <v>0</v>
      </c>
      <c r="AB50" s="12">
        <v>0</v>
      </c>
      <c r="AC50" s="12">
        <v>0</v>
      </c>
      <c r="AD50" s="12">
        <f t="shared" si="1"/>
        <v>1</v>
      </c>
      <c r="AE50" s="38" t="s">
        <v>112</v>
      </c>
      <c r="AF50" s="38"/>
      <c r="AG50" s="38"/>
      <c r="AH50" s="38"/>
      <c r="AI50" s="38"/>
      <c r="AJ50" s="38"/>
      <c r="AK50" s="38"/>
      <c r="AL50" s="38"/>
      <c r="AM50" s="38"/>
      <c r="AN50" s="38"/>
      <c r="AO50" s="38"/>
      <c r="AP50" s="38"/>
      <c r="AQ50" s="38"/>
    </row>
    <row r="51" spans="1:43" x14ac:dyDescent="0.2">
      <c r="A51" s="11">
        <v>18312</v>
      </c>
      <c r="B51" s="15">
        <v>20170519</v>
      </c>
      <c r="C51" s="11">
        <v>171003</v>
      </c>
      <c r="D51" s="12">
        <v>1</v>
      </c>
      <c r="E51" s="13">
        <v>-97.75</v>
      </c>
      <c r="F51" s="13">
        <v>37.9</v>
      </c>
      <c r="G51" s="13">
        <v>4902.63</v>
      </c>
      <c r="H51" s="13">
        <v>9.6199999999999992</v>
      </c>
      <c r="I51" s="13">
        <v>0</v>
      </c>
      <c r="J51" s="13">
        <v>2.4500000000000002</v>
      </c>
      <c r="K51" s="13">
        <v>0.95</v>
      </c>
      <c r="L51" s="12">
        <v>442</v>
      </c>
      <c r="M51" s="12">
        <v>1</v>
      </c>
      <c r="N51" s="12"/>
      <c r="O51" s="12"/>
      <c r="P51" s="12" t="s">
        <v>46</v>
      </c>
      <c r="Q51" s="12"/>
      <c r="R51" s="12"/>
      <c r="S51" s="12"/>
      <c r="T51" s="12">
        <v>1</v>
      </c>
      <c r="U51" s="12">
        <v>-1</v>
      </c>
      <c r="V51" s="12">
        <v>0</v>
      </c>
      <c r="W51" s="12">
        <v>1</v>
      </c>
      <c r="X51" s="12">
        <v>1</v>
      </c>
      <c r="Y51" s="12">
        <v>1</v>
      </c>
      <c r="Z51" s="12">
        <v>0</v>
      </c>
      <c r="AA51" s="12">
        <v>-1</v>
      </c>
      <c r="AB51" s="12">
        <v>1</v>
      </c>
      <c r="AC51" s="12">
        <v>0.5</v>
      </c>
      <c r="AD51" s="12">
        <f t="shared" si="1"/>
        <v>3.5</v>
      </c>
      <c r="AE51" s="38" t="s">
        <v>113</v>
      </c>
      <c r="AF51" s="38"/>
      <c r="AG51" s="38"/>
      <c r="AH51" s="38"/>
      <c r="AI51" s="38"/>
      <c r="AJ51" s="38"/>
      <c r="AK51" s="38"/>
      <c r="AL51" s="38"/>
      <c r="AM51" s="38"/>
      <c r="AN51" s="38"/>
      <c r="AO51" s="38"/>
      <c r="AP51" s="38"/>
      <c r="AQ51" s="38"/>
    </row>
    <row r="52" spans="1:43" x14ac:dyDescent="0.2">
      <c r="A52" s="20">
        <v>23112</v>
      </c>
      <c r="B52" s="19">
        <v>20180324</v>
      </c>
      <c r="C52" s="21">
        <v>73216</v>
      </c>
      <c r="D52" s="22">
        <v>1</v>
      </c>
      <c r="E52" s="23">
        <v>-93.1</v>
      </c>
      <c r="F52" s="23">
        <v>40.450000000000003</v>
      </c>
      <c r="G52" s="23">
        <v>1387.81</v>
      </c>
      <c r="H52" s="23">
        <v>5.25</v>
      </c>
      <c r="I52" s="23">
        <v>0</v>
      </c>
      <c r="J52" s="23">
        <v>0.65</v>
      </c>
      <c r="K52" s="23">
        <v>0.75</v>
      </c>
      <c r="L52" s="22">
        <v>306</v>
      </c>
      <c r="M52" s="22">
        <v>1</v>
      </c>
      <c r="P52" s="27" t="s">
        <v>86</v>
      </c>
      <c r="T52" s="27">
        <v>0</v>
      </c>
      <c r="U52" s="27">
        <v>0</v>
      </c>
      <c r="V52" s="27">
        <v>0</v>
      </c>
      <c r="W52" s="27">
        <v>0</v>
      </c>
      <c r="X52" s="27">
        <v>0.5</v>
      </c>
      <c r="Y52" s="27">
        <v>0.5</v>
      </c>
      <c r="Z52" s="27">
        <v>0</v>
      </c>
      <c r="AA52" s="27">
        <v>0</v>
      </c>
      <c r="AB52" s="27">
        <v>0</v>
      </c>
      <c r="AC52" s="27">
        <v>0</v>
      </c>
      <c r="AD52" s="27">
        <f t="shared" si="1"/>
        <v>1</v>
      </c>
      <c r="AE52" s="17" t="s">
        <v>228</v>
      </c>
      <c r="AF52" s="17"/>
      <c r="AG52" s="17"/>
      <c r="AH52" s="17"/>
      <c r="AI52" s="17"/>
      <c r="AJ52" s="17"/>
      <c r="AK52" s="17"/>
      <c r="AL52" s="17"/>
      <c r="AM52" s="17"/>
      <c r="AN52" s="17"/>
      <c r="AO52" s="17"/>
      <c r="AP52" s="17"/>
      <c r="AQ52" s="17"/>
    </row>
    <row r="53" spans="1:43" x14ac:dyDescent="0.2">
      <c r="A53" s="20">
        <v>23706</v>
      </c>
      <c r="B53" s="19">
        <v>20180501</v>
      </c>
      <c r="C53" s="21">
        <v>113627</v>
      </c>
      <c r="D53" s="22">
        <v>1</v>
      </c>
      <c r="E53" s="23">
        <v>-94.47</v>
      </c>
      <c r="F53" s="23">
        <v>40.85</v>
      </c>
      <c r="G53" s="23">
        <v>1332.76</v>
      </c>
      <c r="H53" s="23">
        <v>8.5</v>
      </c>
      <c r="I53" s="23">
        <v>0</v>
      </c>
      <c r="J53" s="23">
        <v>0.5</v>
      </c>
      <c r="K53" s="23">
        <v>1.1499999999999999</v>
      </c>
      <c r="L53" s="22">
        <v>384</v>
      </c>
      <c r="M53" s="22">
        <v>1</v>
      </c>
      <c r="P53" s="27" t="s">
        <v>86</v>
      </c>
      <c r="T53" s="27">
        <v>0</v>
      </c>
      <c r="U53" s="27">
        <v>1</v>
      </c>
      <c r="V53" s="27">
        <v>0</v>
      </c>
      <c r="W53" s="27">
        <v>1</v>
      </c>
      <c r="X53" s="27">
        <v>0.5</v>
      </c>
      <c r="Y53" s="27">
        <v>0.5</v>
      </c>
      <c r="Z53" s="27">
        <v>0</v>
      </c>
      <c r="AA53" s="27">
        <v>0</v>
      </c>
      <c r="AB53" s="27">
        <v>0</v>
      </c>
      <c r="AC53" s="28">
        <v>0</v>
      </c>
      <c r="AD53" s="27">
        <f t="shared" si="1"/>
        <v>3</v>
      </c>
      <c r="AE53" s="17" t="s">
        <v>229</v>
      </c>
      <c r="AF53" s="17"/>
      <c r="AG53" s="17"/>
      <c r="AH53" s="17"/>
      <c r="AI53" s="17"/>
      <c r="AJ53" s="17"/>
      <c r="AK53" s="17"/>
      <c r="AL53" s="17"/>
      <c r="AM53" s="17"/>
      <c r="AN53" s="17"/>
      <c r="AO53" s="17"/>
      <c r="AP53" s="17"/>
      <c r="AQ53" s="17"/>
    </row>
    <row r="54" spans="1:43" x14ac:dyDescent="0.2">
      <c r="A54" s="20">
        <v>23819</v>
      </c>
      <c r="B54" s="19">
        <v>20180508</v>
      </c>
      <c r="C54" s="21">
        <v>181605</v>
      </c>
      <c r="D54" s="22">
        <v>1</v>
      </c>
      <c r="E54" s="23">
        <v>-94.97</v>
      </c>
      <c r="F54" s="23">
        <v>43.65</v>
      </c>
      <c r="G54" s="23">
        <v>2214.2399999999998</v>
      </c>
      <c r="H54" s="23">
        <v>7.38</v>
      </c>
      <c r="I54" s="23">
        <v>0.12</v>
      </c>
      <c r="J54" s="23">
        <v>1.1000000000000001</v>
      </c>
      <c r="K54" s="23">
        <v>0.55000000000000004</v>
      </c>
      <c r="L54" s="22">
        <v>435</v>
      </c>
      <c r="M54" s="22">
        <v>1</v>
      </c>
      <c r="P54" s="27" t="s">
        <v>230</v>
      </c>
      <c r="T54" s="27">
        <v>-1</v>
      </c>
      <c r="U54" s="27">
        <v>0.5</v>
      </c>
      <c r="V54" s="27">
        <v>0</v>
      </c>
      <c r="W54" s="27">
        <v>-1</v>
      </c>
      <c r="X54" s="27">
        <v>0.5</v>
      </c>
      <c r="Y54" s="27">
        <v>0.5</v>
      </c>
      <c r="Z54" s="27">
        <v>0</v>
      </c>
      <c r="AA54" s="27">
        <v>0</v>
      </c>
      <c r="AB54" s="27">
        <v>0</v>
      </c>
      <c r="AC54" s="28">
        <v>0</v>
      </c>
      <c r="AD54" s="27">
        <f t="shared" si="1"/>
        <v>-0.5</v>
      </c>
      <c r="AE54" t="s">
        <v>231</v>
      </c>
    </row>
    <row r="55" spans="1:43" x14ac:dyDescent="0.2">
      <c r="A55" s="20">
        <v>23829</v>
      </c>
      <c r="B55" s="19">
        <v>20180509</v>
      </c>
      <c r="C55" s="21">
        <v>91705</v>
      </c>
      <c r="D55" s="22">
        <v>1</v>
      </c>
      <c r="E55" s="23">
        <v>-91.2</v>
      </c>
      <c r="F55" s="23">
        <v>43.05</v>
      </c>
      <c r="G55" s="23">
        <v>1468.24</v>
      </c>
      <c r="H55" s="23">
        <v>6.75</v>
      </c>
      <c r="I55" s="23">
        <v>0</v>
      </c>
      <c r="J55" s="23">
        <v>0.75</v>
      </c>
      <c r="K55" s="23">
        <v>0.75</v>
      </c>
      <c r="L55" s="22">
        <v>212</v>
      </c>
      <c r="M55" s="22">
        <v>1</v>
      </c>
      <c r="P55" s="27" t="s">
        <v>232</v>
      </c>
      <c r="T55" s="27">
        <v>-1</v>
      </c>
      <c r="U55" s="27">
        <v>1</v>
      </c>
      <c r="V55" s="27">
        <v>0</v>
      </c>
      <c r="W55" s="27">
        <v>-1</v>
      </c>
      <c r="X55" s="27">
        <v>0.5</v>
      </c>
      <c r="Y55" s="27">
        <v>-0.5</v>
      </c>
      <c r="Z55" s="27">
        <v>0</v>
      </c>
      <c r="AA55" s="27">
        <v>-1</v>
      </c>
      <c r="AB55" s="27">
        <v>-0.5</v>
      </c>
      <c r="AC55" s="28">
        <v>0.5</v>
      </c>
      <c r="AD55" s="27">
        <f>SUM(T55:AC55)</f>
        <v>-2</v>
      </c>
      <c r="AE55" t="s">
        <v>233</v>
      </c>
    </row>
    <row r="56" spans="1:43" x14ac:dyDescent="0.2">
      <c r="A56" s="20">
        <v>23829</v>
      </c>
      <c r="B56" s="19">
        <v>20180509</v>
      </c>
      <c r="C56" s="21">
        <v>91705</v>
      </c>
      <c r="D56" s="22">
        <v>2</v>
      </c>
      <c r="E56" s="23">
        <v>-90.1</v>
      </c>
      <c r="F56" s="23">
        <v>43.22</v>
      </c>
      <c r="G56" s="23">
        <v>3310.99</v>
      </c>
      <c r="H56" s="23">
        <v>7</v>
      </c>
      <c r="I56" s="23">
        <v>0</v>
      </c>
      <c r="J56" s="23">
        <v>1.35</v>
      </c>
      <c r="K56" s="23">
        <v>0.9</v>
      </c>
      <c r="L56" s="22">
        <v>290</v>
      </c>
      <c r="M56" s="22">
        <v>1</v>
      </c>
      <c r="P56" s="27" t="s">
        <v>235</v>
      </c>
      <c r="T56" s="27">
        <v>0</v>
      </c>
      <c r="U56" s="27">
        <v>0.5</v>
      </c>
      <c r="V56" s="27">
        <v>0</v>
      </c>
      <c r="W56" s="27">
        <v>0</v>
      </c>
      <c r="X56" s="27">
        <v>0.5</v>
      </c>
      <c r="Y56" s="27">
        <v>0</v>
      </c>
      <c r="Z56" s="27">
        <v>0</v>
      </c>
      <c r="AA56" s="27">
        <v>1</v>
      </c>
      <c r="AB56" s="27">
        <v>0.5</v>
      </c>
      <c r="AC56" s="27">
        <v>0.5</v>
      </c>
      <c r="AD56" s="27">
        <f>SUM(T56:AC56)</f>
        <v>3</v>
      </c>
      <c r="AE56" t="s">
        <v>234</v>
      </c>
    </row>
    <row r="57" spans="1:43" x14ac:dyDescent="0.2">
      <c r="A57" s="20">
        <v>23921</v>
      </c>
      <c r="B57" s="19">
        <v>20180515</v>
      </c>
      <c r="C57" s="21">
        <v>71712</v>
      </c>
      <c r="D57" s="22">
        <v>1</v>
      </c>
      <c r="E57" s="23">
        <v>-93.65</v>
      </c>
      <c r="F57" s="23">
        <v>36.68</v>
      </c>
      <c r="G57" s="23">
        <v>1214.79</v>
      </c>
      <c r="H57" s="23">
        <v>6.62</v>
      </c>
      <c r="I57" s="23">
        <v>0</v>
      </c>
      <c r="J57" s="23">
        <v>0.55000000000000004</v>
      </c>
      <c r="K57" s="23">
        <v>0.6</v>
      </c>
      <c r="L57" s="22">
        <v>366</v>
      </c>
      <c r="M57" s="22">
        <v>1</v>
      </c>
      <c r="P57" s="27" t="s">
        <v>98</v>
      </c>
      <c r="T57" s="27">
        <v>0</v>
      </c>
      <c r="U57" s="27">
        <v>1</v>
      </c>
      <c r="V57" s="27">
        <v>0</v>
      </c>
      <c r="W57" s="27">
        <v>0.5</v>
      </c>
      <c r="X57" s="27">
        <v>1</v>
      </c>
      <c r="Y57" s="27">
        <v>0.5</v>
      </c>
      <c r="Z57" s="27">
        <v>0</v>
      </c>
      <c r="AA57" s="27">
        <v>0</v>
      </c>
      <c r="AB57" s="27">
        <v>0</v>
      </c>
      <c r="AC57" s="28">
        <v>0</v>
      </c>
      <c r="AD57" s="27">
        <f>SUM(T57:AC57)</f>
        <v>3</v>
      </c>
      <c r="AE57" t="s">
        <v>236</v>
      </c>
    </row>
    <row r="58" spans="1:43" x14ac:dyDescent="0.2">
      <c r="A58" s="20">
        <v>23998</v>
      </c>
      <c r="B58" s="41">
        <v>20180520</v>
      </c>
      <c r="C58" s="21">
        <v>60520</v>
      </c>
      <c r="D58" s="22">
        <v>3</v>
      </c>
      <c r="E58" s="23">
        <v>-97.25</v>
      </c>
      <c r="F58" s="23">
        <v>35.22</v>
      </c>
      <c r="G58" s="23">
        <v>3333.11</v>
      </c>
      <c r="H58" s="23">
        <v>9.75</v>
      </c>
      <c r="I58" s="23">
        <v>0.12</v>
      </c>
      <c r="J58" s="23">
        <v>0.75</v>
      </c>
      <c r="K58" s="23">
        <v>1</v>
      </c>
      <c r="L58" s="22">
        <v>323</v>
      </c>
      <c r="M58" s="22">
        <v>1</v>
      </c>
      <c r="P58" s="27" t="s">
        <v>60</v>
      </c>
      <c r="T58" s="27">
        <v>-0.5</v>
      </c>
      <c r="U58" s="27">
        <v>0.5</v>
      </c>
      <c r="V58" s="27">
        <v>0</v>
      </c>
      <c r="W58" s="27">
        <v>0.5</v>
      </c>
      <c r="X58" s="27">
        <v>1</v>
      </c>
      <c r="Y58" s="27">
        <v>0.5</v>
      </c>
      <c r="Z58" s="27">
        <v>0</v>
      </c>
      <c r="AA58" s="27">
        <v>1</v>
      </c>
      <c r="AB58" s="27">
        <v>1</v>
      </c>
      <c r="AC58" s="28">
        <v>1</v>
      </c>
      <c r="AD58" s="27">
        <f>SUM(T58:AC58)</f>
        <v>5</v>
      </c>
      <c r="AE58" s="18" t="s">
        <v>237</v>
      </c>
    </row>
    <row r="59" spans="1:43" x14ac:dyDescent="0.2">
      <c r="A59" s="20">
        <v>23998</v>
      </c>
      <c r="B59" s="19">
        <v>20180520</v>
      </c>
      <c r="C59" s="21">
        <v>60520</v>
      </c>
      <c r="D59" s="22">
        <v>4</v>
      </c>
      <c r="E59" s="23">
        <v>-94.65</v>
      </c>
      <c r="F59" s="23">
        <v>37.6</v>
      </c>
      <c r="G59" s="23">
        <v>2449.0300000000002</v>
      </c>
      <c r="H59" s="23">
        <v>9.3800000000000008</v>
      </c>
      <c r="I59" s="23">
        <v>0</v>
      </c>
      <c r="J59" s="23">
        <v>0.65</v>
      </c>
      <c r="K59" s="23">
        <v>0.85</v>
      </c>
      <c r="L59" s="22">
        <v>264</v>
      </c>
      <c r="M59" s="22">
        <v>1</v>
      </c>
      <c r="P59" s="27" t="s">
        <v>238</v>
      </c>
      <c r="T59" s="27">
        <v>0.5</v>
      </c>
      <c r="U59" s="27">
        <v>0.5</v>
      </c>
      <c r="V59" s="27">
        <v>0</v>
      </c>
      <c r="W59" s="27">
        <v>0.5</v>
      </c>
      <c r="X59" s="27">
        <v>1</v>
      </c>
      <c r="Y59" s="27">
        <v>0.5</v>
      </c>
      <c r="Z59" s="27">
        <v>0</v>
      </c>
      <c r="AA59" s="27">
        <v>-1</v>
      </c>
      <c r="AB59" s="27">
        <v>-1</v>
      </c>
      <c r="AC59" s="28">
        <v>-1</v>
      </c>
      <c r="AD59" s="27">
        <f>SUM(T59:AC59)</f>
        <v>0</v>
      </c>
      <c r="AE59" t="s">
        <v>239</v>
      </c>
    </row>
    <row r="60" spans="1:43" x14ac:dyDescent="0.2">
      <c r="A60" s="20">
        <v>23998</v>
      </c>
      <c r="B60" s="19">
        <v>20180520</v>
      </c>
      <c r="C60" s="21">
        <v>60520</v>
      </c>
      <c r="D60" s="22">
        <v>5</v>
      </c>
      <c r="E60" s="23">
        <v>-93.97</v>
      </c>
      <c r="F60" s="23">
        <v>38.17</v>
      </c>
      <c r="G60" s="23">
        <v>1166.3900000000001</v>
      </c>
      <c r="H60" s="23">
        <v>9</v>
      </c>
      <c r="I60" s="23">
        <v>0</v>
      </c>
      <c r="J60" s="23">
        <v>0.6</v>
      </c>
      <c r="K60" s="23">
        <v>0.4</v>
      </c>
      <c r="L60" s="22">
        <v>258</v>
      </c>
      <c r="M60" s="22">
        <v>1</v>
      </c>
      <c r="P60" s="27" t="s">
        <v>238</v>
      </c>
      <c r="T60" s="27">
        <v>-1</v>
      </c>
      <c r="U60" s="27">
        <v>0.5</v>
      </c>
      <c r="V60" s="27">
        <v>0</v>
      </c>
      <c r="W60" s="27">
        <v>-1</v>
      </c>
      <c r="X60" s="27">
        <v>0.5</v>
      </c>
      <c r="Y60" s="27">
        <v>0.5</v>
      </c>
      <c r="Z60" s="27">
        <v>0</v>
      </c>
      <c r="AA60" s="27">
        <v>-1</v>
      </c>
      <c r="AB60" s="27">
        <v>-1</v>
      </c>
      <c r="AC60" s="28">
        <v>-1</v>
      </c>
      <c r="AD60" s="27">
        <f>SUM(T60:AC60)</f>
        <v>-3.5</v>
      </c>
      <c r="AE60" t="s">
        <v>240</v>
      </c>
    </row>
    <row r="61" spans="1:43" x14ac:dyDescent="0.2">
      <c r="A61" s="20">
        <v>23998</v>
      </c>
      <c r="B61" s="19">
        <v>20180520</v>
      </c>
      <c r="C61" s="21">
        <v>60520</v>
      </c>
      <c r="D61" s="22">
        <v>6</v>
      </c>
      <c r="E61" s="23">
        <v>-94.62</v>
      </c>
      <c r="F61" s="23">
        <v>38.450000000000003</v>
      </c>
      <c r="G61" s="23">
        <v>1573.51</v>
      </c>
      <c r="H61" s="23">
        <v>8.5</v>
      </c>
      <c r="I61" s="23">
        <v>0.12</v>
      </c>
      <c r="J61" s="23">
        <v>0.7</v>
      </c>
      <c r="K61" s="23">
        <v>0.55000000000000004</v>
      </c>
      <c r="L61" s="22">
        <v>300</v>
      </c>
      <c r="M61" s="22">
        <v>1</v>
      </c>
      <c r="P61" s="27" t="s">
        <v>238</v>
      </c>
      <c r="T61" s="27">
        <v>1</v>
      </c>
      <c r="U61" s="27">
        <v>1</v>
      </c>
      <c r="V61" s="27">
        <v>0</v>
      </c>
      <c r="W61" s="27">
        <v>-1</v>
      </c>
      <c r="X61" s="27">
        <v>1</v>
      </c>
      <c r="Y61" s="27">
        <v>0.5</v>
      </c>
      <c r="Z61" s="27">
        <v>0</v>
      </c>
      <c r="AA61" s="27">
        <v>-1</v>
      </c>
      <c r="AB61" s="27">
        <v>0.5</v>
      </c>
      <c r="AC61" s="28">
        <v>-1</v>
      </c>
      <c r="AD61" s="27">
        <f>SUM(T61:AC61)</f>
        <v>1</v>
      </c>
      <c r="AE61" t="s">
        <v>240</v>
      </c>
    </row>
    <row r="62" spans="1:43" x14ac:dyDescent="0.2">
      <c r="A62" s="20">
        <v>24065</v>
      </c>
      <c r="B62" s="19">
        <v>20180524</v>
      </c>
      <c r="C62" s="21">
        <v>135106</v>
      </c>
      <c r="D62" s="22">
        <v>1</v>
      </c>
      <c r="E62" s="23">
        <v>-104.57</v>
      </c>
      <c r="F62" s="23">
        <v>51.05</v>
      </c>
      <c r="G62" s="23">
        <v>1068.75</v>
      </c>
      <c r="H62" s="23">
        <v>7.5</v>
      </c>
      <c r="I62" s="23">
        <v>0.12</v>
      </c>
      <c r="J62" s="23">
        <v>0.8</v>
      </c>
      <c r="K62" s="23">
        <v>0.35</v>
      </c>
      <c r="L62" s="22">
        <v>561</v>
      </c>
      <c r="M62" s="22">
        <v>1</v>
      </c>
      <c r="P62" s="27" t="s">
        <v>241</v>
      </c>
      <c r="T62" s="27">
        <v>-0.5</v>
      </c>
      <c r="U62" s="27">
        <v>-0.5</v>
      </c>
      <c r="V62" s="27">
        <v>0</v>
      </c>
      <c r="W62" s="27">
        <v>0</v>
      </c>
      <c r="X62" s="27">
        <v>1</v>
      </c>
      <c r="Y62" s="27">
        <v>0.5</v>
      </c>
      <c r="Z62" s="27">
        <v>0</v>
      </c>
      <c r="AA62" s="27">
        <v>-1</v>
      </c>
      <c r="AB62" s="27">
        <v>0.5</v>
      </c>
      <c r="AC62" s="28">
        <v>1</v>
      </c>
      <c r="AD62" s="27">
        <f>SUM(T62:AC62)</f>
        <v>1</v>
      </c>
      <c r="AE62" t="s">
        <v>242</v>
      </c>
    </row>
    <row r="63" spans="1:43" x14ac:dyDescent="0.2">
      <c r="A63" s="20">
        <v>24075</v>
      </c>
      <c r="B63" s="29">
        <v>20180525</v>
      </c>
      <c r="C63" s="21">
        <v>45711</v>
      </c>
      <c r="D63" s="22">
        <v>1</v>
      </c>
      <c r="E63" s="23">
        <v>-98.25</v>
      </c>
      <c r="F63" s="23">
        <v>38.85</v>
      </c>
      <c r="G63" s="23">
        <v>2864.69</v>
      </c>
      <c r="H63" s="23">
        <v>9.1199999999999992</v>
      </c>
      <c r="I63" s="23">
        <v>0.12</v>
      </c>
      <c r="J63" s="23">
        <v>0.75</v>
      </c>
      <c r="K63" s="23">
        <v>0.95</v>
      </c>
      <c r="L63" s="22">
        <v>514</v>
      </c>
      <c r="M63" s="22">
        <v>1</v>
      </c>
      <c r="P63" s="27" t="s">
        <v>46</v>
      </c>
      <c r="T63" s="27">
        <v>1</v>
      </c>
      <c r="U63" s="27">
        <v>1</v>
      </c>
      <c r="V63" s="27">
        <v>0</v>
      </c>
      <c r="W63" s="27">
        <v>1</v>
      </c>
      <c r="X63" s="27">
        <v>1</v>
      </c>
      <c r="Y63" s="27">
        <v>1</v>
      </c>
      <c r="Z63" s="27">
        <v>0</v>
      </c>
      <c r="AA63" s="27">
        <v>1</v>
      </c>
      <c r="AB63" s="27">
        <v>1</v>
      </c>
      <c r="AC63" s="28">
        <v>1</v>
      </c>
      <c r="AD63" s="27">
        <f>SUM(T63:AC63)</f>
        <v>8</v>
      </c>
      <c r="AE63" t="s">
        <v>243</v>
      </c>
    </row>
    <row r="64" spans="1:43" x14ac:dyDescent="0.2">
      <c r="A64" s="20">
        <v>24080</v>
      </c>
      <c r="B64" s="19">
        <v>20180525</v>
      </c>
      <c r="C64" s="21">
        <v>130233</v>
      </c>
      <c r="D64" s="22">
        <v>1</v>
      </c>
      <c r="E64" s="23">
        <v>-91.72</v>
      </c>
      <c r="F64" s="23">
        <v>44.25</v>
      </c>
      <c r="G64" s="23">
        <v>1195.6400000000001</v>
      </c>
      <c r="H64" s="23">
        <v>7</v>
      </c>
      <c r="I64" s="23">
        <v>0</v>
      </c>
      <c r="J64" s="23">
        <v>0.6</v>
      </c>
      <c r="K64" s="23">
        <v>0.65</v>
      </c>
      <c r="L64" s="22">
        <v>267</v>
      </c>
      <c r="M64" s="22">
        <v>1</v>
      </c>
      <c r="P64" s="27" t="s">
        <v>235</v>
      </c>
      <c r="T64" s="27">
        <v>0.5</v>
      </c>
      <c r="U64" s="27">
        <v>1</v>
      </c>
      <c r="V64" s="27">
        <v>0</v>
      </c>
      <c r="W64" s="27">
        <v>1</v>
      </c>
      <c r="X64" s="27">
        <v>1</v>
      </c>
      <c r="Y64" s="27">
        <v>1</v>
      </c>
      <c r="Z64" s="27">
        <v>0</v>
      </c>
      <c r="AA64" s="27">
        <v>1</v>
      </c>
      <c r="AB64" s="27">
        <v>1</v>
      </c>
      <c r="AC64" s="28">
        <v>1</v>
      </c>
      <c r="AD64" s="27">
        <f>SUM(T64:AC64)</f>
        <v>7.5</v>
      </c>
      <c r="AE64" t="s">
        <v>244</v>
      </c>
    </row>
    <row r="65" spans="1:31" x14ac:dyDescent="0.2">
      <c r="A65" s="20">
        <v>24111</v>
      </c>
      <c r="B65" s="19">
        <v>20180527</v>
      </c>
      <c r="C65" s="21">
        <v>125153</v>
      </c>
      <c r="D65" s="22">
        <v>1</v>
      </c>
      <c r="E65" s="23">
        <v>-96.4</v>
      </c>
      <c r="F65" s="23">
        <v>45.62</v>
      </c>
      <c r="G65" s="23">
        <v>2658.95</v>
      </c>
      <c r="H65" s="23">
        <v>9.8800000000000008</v>
      </c>
      <c r="I65" s="23">
        <v>0</v>
      </c>
      <c r="J65" s="23">
        <v>0.85</v>
      </c>
      <c r="K65" s="23">
        <v>1</v>
      </c>
      <c r="L65" s="22">
        <v>327</v>
      </c>
      <c r="M65" s="22">
        <v>1</v>
      </c>
      <c r="P65" s="27" t="s">
        <v>245</v>
      </c>
      <c r="T65" s="27">
        <v>0.5</v>
      </c>
      <c r="U65" s="27">
        <v>0</v>
      </c>
      <c r="V65" s="27">
        <v>0</v>
      </c>
      <c r="W65" s="27">
        <v>1</v>
      </c>
      <c r="X65" s="27">
        <v>1</v>
      </c>
      <c r="Y65" s="27">
        <v>0</v>
      </c>
      <c r="Z65" s="27">
        <v>0</v>
      </c>
      <c r="AA65" s="27">
        <v>0</v>
      </c>
      <c r="AB65" s="27">
        <v>0</v>
      </c>
      <c r="AC65" s="28">
        <v>0</v>
      </c>
      <c r="AD65" s="27">
        <f>SUM(T65:AC65)</f>
        <v>2.5</v>
      </c>
      <c r="AE65" t="s">
        <v>246</v>
      </c>
    </row>
    <row r="66" spans="1:31" x14ac:dyDescent="0.2">
      <c r="A66" s="20">
        <v>24111</v>
      </c>
      <c r="B66" s="19">
        <v>20180527</v>
      </c>
      <c r="C66" s="21">
        <v>125153</v>
      </c>
      <c r="D66" s="22">
        <v>2</v>
      </c>
      <c r="E66" s="23">
        <v>-98.03</v>
      </c>
      <c r="F66" s="23">
        <v>46.6</v>
      </c>
      <c r="G66" s="23">
        <v>1125.6400000000001</v>
      </c>
      <c r="H66" s="23">
        <v>4.88</v>
      </c>
      <c r="I66" s="23">
        <v>0</v>
      </c>
      <c r="J66" s="23">
        <v>0.6</v>
      </c>
      <c r="K66" s="23">
        <v>0.55000000000000004</v>
      </c>
      <c r="L66" s="22">
        <v>425</v>
      </c>
      <c r="M66" s="22">
        <v>1</v>
      </c>
      <c r="P66" s="27" t="s">
        <v>71</v>
      </c>
      <c r="T66" s="27">
        <v>0.5</v>
      </c>
      <c r="U66" s="27">
        <v>1</v>
      </c>
      <c r="V66" s="27">
        <v>0</v>
      </c>
      <c r="W66" s="27">
        <v>1</v>
      </c>
      <c r="X66" s="27">
        <v>1</v>
      </c>
      <c r="Y66" s="27">
        <v>1</v>
      </c>
      <c r="Z66" s="27">
        <v>0</v>
      </c>
      <c r="AA66" s="27">
        <v>1</v>
      </c>
      <c r="AB66" s="27">
        <v>1</v>
      </c>
      <c r="AC66" s="28">
        <v>1</v>
      </c>
      <c r="AD66" s="27">
        <f>SUM(T66:AC66)</f>
        <v>7.5</v>
      </c>
      <c r="AE66" t="s">
        <v>247</v>
      </c>
    </row>
    <row r="67" spans="1:31" x14ac:dyDescent="0.2">
      <c r="A67" s="20">
        <v>24152</v>
      </c>
      <c r="B67" s="19">
        <v>20180530</v>
      </c>
      <c r="C67" s="21">
        <v>34921</v>
      </c>
      <c r="D67" s="22">
        <v>1</v>
      </c>
      <c r="E67" s="23">
        <v>-92</v>
      </c>
      <c r="F67" s="23">
        <v>50.45</v>
      </c>
      <c r="G67" s="23">
        <v>3188.56</v>
      </c>
      <c r="H67" s="23">
        <v>6.12</v>
      </c>
      <c r="I67" s="23">
        <v>0</v>
      </c>
      <c r="J67" s="23">
        <v>2.0499999999999998</v>
      </c>
      <c r="K67" s="23">
        <v>0.55000000000000004</v>
      </c>
      <c r="L67" s="22">
        <v>362</v>
      </c>
      <c r="M67" s="22">
        <v>1</v>
      </c>
      <c r="P67" s="27" t="s">
        <v>241</v>
      </c>
      <c r="T67" s="27">
        <v>0.5</v>
      </c>
      <c r="U67" s="27">
        <v>-0.5</v>
      </c>
      <c r="V67" s="27">
        <v>0</v>
      </c>
      <c r="W67" s="27">
        <v>1</v>
      </c>
      <c r="X67" s="27">
        <v>1</v>
      </c>
      <c r="Y67" s="27">
        <v>0.5</v>
      </c>
      <c r="Z67" s="27">
        <v>0</v>
      </c>
      <c r="AA67" s="27">
        <v>0</v>
      </c>
      <c r="AB67" s="27">
        <v>0</v>
      </c>
      <c r="AC67" s="28">
        <v>0</v>
      </c>
      <c r="AD67" s="27">
        <f>SUM(T67:AC67)</f>
        <v>2.5</v>
      </c>
      <c r="AE67" t="s">
        <v>248</v>
      </c>
    </row>
    <row r="69" spans="1:31" x14ac:dyDescent="0.2">
      <c r="AC69" s="18" t="s">
        <v>249</v>
      </c>
      <c r="AD69">
        <f>AVERAGE(AD3:AD67)</f>
        <v>3.0615384615384613</v>
      </c>
    </row>
    <row r="70" spans="1:31" x14ac:dyDescent="0.2">
      <c r="AC70" s="18" t="s">
        <v>250</v>
      </c>
      <c r="AD70">
        <f>MAX(AD3:AD67)</f>
        <v>9</v>
      </c>
    </row>
    <row r="71" spans="1:31" x14ac:dyDescent="0.2">
      <c r="AC71" s="18" t="s">
        <v>251</v>
      </c>
      <c r="AD71">
        <f>MIN(AD3:AD67)</f>
        <v>-4</v>
      </c>
    </row>
  </sheetData>
  <mergeCells count="53">
    <mergeCell ref="AE49:AQ49"/>
    <mergeCell ref="AE50:AQ50"/>
    <mergeCell ref="AE51:AQ51"/>
    <mergeCell ref="AE44:AQ44"/>
    <mergeCell ref="AE45:AQ45"/>
    <mergeCell ref="AE46:AQ46"/>
    <mergeCell ref="AE47:AQ47"/>
    <mergeCell ref="AE48:AQ48"/>
    <mergeCell ref="AE39:AQ39"/>
    <mergeCell ref="AE40:AQ40"/>
    <mergeCell ref="AE41:AQ41"/>
    <mergeCell ref="AE42:AQ42"/>
    <mergeCell ref="AE43:AQ43"/>
    <mergeCell ref="AE34:AQ34"/>
    <mergeCell ref="AE35:AQ35"/>
    <mergeCell ref="AE36:AQ36"/>
    <mergeCell ref="AE37:AQ37"/>
    <mergeCell ref="AE38:AQ38"/>
    <mergeCell ref="AE29:AQ29"/>
    <mergeCell ref="AE30:AQ30"/>
    <mergeCell ref="AE31:AQ31"/>
    <mergeCell ref="AE32:AQ32"/>
    <mergeCell ref="AE33:AQ33"/>
    <mergeCell ref="AE24:AQ24"/>
    <mergeCell ref="AE25:AQ25"/>
    <mergeCell ref="AE26:AQ26"/>
    <mergeCell ref="AE27:AQ27"/>
    <mergeCell ref="AE28:AQ28"/>
    <mergeCell ref="AE19:AQ19"/>
    <mergeCell ref="AE20:AQ20"/>
    <mergeCell ref="AE21:AQ21"/>
    <mergeCell ref="AE22:AQ22"/>
    <mergeCell ref="AE23:AQ23"/>
    <mergeCell ref="AE14:AQ14"/>
    <mergeCell ref="AE15:AQ15"/>
    <mergeCell ref="AE16:AQ16"/>
    <mergeCell ref="AE17:AQ17"/>
    <mergeCell ref="AE18:AQ18"/>
    <mergeCell ref="AE9:AQ9"/>
    <mergeCell ref="AE10:AQ10"/>
    <mergeCell ref="AE11:AQ11"/>
    <mergeCell ref="AE12:AQ12"/>
    <mergeCell ref="AE13:AQ13"/>
    <mergeCell ref="AE4:AQ4"/>
    <mergeCell ref="AE5:AQ5"/>
    <mergeCell ref="AE6:AQ6"/>
    <mergeCell ref="AE7:AQ7"/>
    <mergeCell ref="AE8:AQ8"/>
    <mergeCell ref="A1:S1"/>
    <mergeCell ref="T1:AD1"/>
    <mergeCell ref="AE1:AQ1"/>
    <mergeCell ref="AE2:AQ2"/>
    <mergeCell ref="AE3:AQ3"/>
  </mergeCells>
  <pageMargins left="0.78749999999999998" right="0.78749999999999998" top="1.05277777777778" bottom="1.05277777777778" header="0.78749999999999998" footer="0.78749999999999998"/>
  <pageSetup firstPageNumber="0" orientation="portrait" horizontalDpi="300" verticalDpi="300"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4625</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BSR_MAM_1417_NAM_v10s Gulf</vt:lpstr>
      <vt:lpstr>BSR_MAM_1417_NAM_v10s_Plains</vt:lpstr>
      <vt:lpstr>DCC_MAM_1418_NAM_v10s_Gulf</vt:lpstr>
      <vt:lpstr>DCC_MAM_1418_NAM_v10s_Plains</vt:lpstr>
      <vt:lpstr>DWC_MAM_1417_NAM_v10s Gulf</vt:lpstr>
      <vt:lpstr>DWC_MAM_1417_NAM_v10s_Plains</vt:lpstr>
      <vt:lpstr>WCC_MAM_1417_NAM_v10s_Gulf</vt:lpstr>
      <vt:lpstr>WCC_MAM_1417_NAM_v10s_Plains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shannie3</dc:creator>
  <dc:description/>
  <cp:lastModifiedBy>shannie3</cp:lastModifiedBy>
  <cp:revision>154</cp:revision>
  <dcterms:created xsi:type="dcterms:W3CDTF">2018-12-11T20:45:06Z</dcterms:created>
  <dcterms:modified xsi:type="dcterms:W3CDTF">2019-01-17T20:22:55Z</dcterms:modified>
  <dc:language>en-US</dc:language>
</cp:coreProperties>
</file>